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EE hesaplama" sheetId="1" state="visible" r:id="rId3"/>
    <sheet name="OEE" sheetId="2" state="visible" r:id="rId4"/>
    <sheet name="OEE Hesap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<sst xmlns="http://schemas.openxmlformats.org/spreadsheetml/2006/main" count="240" uniqueCount="132">
  <si>
    <t xml:space="preserve">OEE HESAPLAMA TABLOSU</t>
  </si>
  <si>
    <t xml:space="preserve">" NPB "  Üretime açık zaman  içinde üretlen iyi parça sayısı :</t>
  </si>
  <si>
    <t xml:space="preserve">parça</t>
  </si>
  <si>
    <t xml:space="preserve">" Tt " Toplam zaman </t>
  </si>
  <si>
    <t xml:space="preserve">dk.</t>
  </si>
  <si>
    <t xml:space="preserve">Gerçekleşen bir parça üretim zamanı :</t>
  </si>
  <si>
    <t xml:space="preserve">" TAP "Kalıp değişim zamanı :</t>
  </si>
  <si>
    <t xml:space="preserve">" TAP " Makine arıza zamanı :</t>
  </si>
  <si>
    <t xml:space="preserve">" TAP " Parça kontrol zamanı :</t>
  </si>
  <si>
    <t xml:space="preserve">" TAP " Toplam Duruş zamanı :</t>
  </si>
  <si>
    <t xml:space="preserve">" TF " İyi çalışma zamanı :</t>
  </si>
  <si>
    <t xml:space="preserve">Çay süresi :</t>
  </si>
  <si>
    <t xml:space="preserve">" TR "  Üretime açık zaman :</t>
  </si>
  <si>
    <t xml:space="preserve">" TNR " Yemek paydosu süresi :</t>
  </si>
  <si>
    <t xml:space="preserve">OEE =</t>
  </si>
  <si>
    <t xml:space="preserve">Açık zaman  içinde üretlen iyi parça sayısı :</t>
  </si>
  <si>
    <t xml:space="preserve">=</t>
  </si>
  <si>
    <t xml:space="preserve">Açık zaman  içinde üretilebilen iyi parça sayısı :</t>
  </si>
  <si>
    <t xml:space="preserve">450  /  1,17</t>
  </si>
  <si>
    <t xml:space="preserve">Randıman kayıpları :</t>
  </si>
  <si>
    <t xml:space="preserve">Randıman - Gerçekleşen Randıman</t>
  </si>
  <si>
    <t xml:space="preserve">100 % - 88,40 %</t>
  </si>
  <si>
    <t xml:space="preserve">Kalıp değişim zamanı kayıpları :</t>
  </si>
  <si>
    <t xml:space="preserve">Kalıp Değişim zamanı</t>
  </si>
  <si>
    <t xml:space="preserve">Üretime Açık zaman</t>
  </si>
  <si>
    <t xml:space="preserve">Makine arıza zamanı kayıpları :</t>
  </si>
  <si>
    <t xml:space="preserve">Makine arıza zamanı</t>
  </si>
  <si>
    <t xml:space="preserve">Parça Kontrol zamanı kayıpları :</t>
  </si>
  <si>
    <t xml:space="preserve">Parça Kontrol zamanı</t>
  </si>
  <si>
    <t xml:space="preserve">TOPLAM KAYIP ZAMANI ORANI %</t>
  </si>
  <si>
    <t xml:space="preserve">11,68 - 9,78 = 1,91%</t>
  </si>
  <si>
    <t xml:space="preserve">TOPLAM KAYIP ZAMANI ORANI + ÇEVRİM ZAMANI AŞMA KAYBI %</t>
  </si>
  <si>
    <t xml:space="preserve">Çevrim Zamanı Aşma  Kayıpları :</t>
  </si>
  <si>
    <t xml:space="preserve">Toplam çevrim zamanı aşımı</t>
  </si>
  <si>
    <t xml:space="preserve">x</t>
  </si>
  <si>
    <t xml:space="preserve">Toplam Üretilen Parça Sayısı - ( Gerçekleşen çevrim zamanı - Teorik çevrim zamanı ) </t>
  </si>
  <si>
    <t xml:space="preserve">Toplam Üretilen Parça Sayısı * ( ( Çalışma suresi - Duruşlar / Üretilen parça sayısı ) - Teorik çevrim zamanı ) </t>
  </si>
  <si>
    <t xml:space="preserve">340 * ( ( 450-44)/340 ) - 1,17 ) </t>
  </si>
  <si>
    <t xml:space="preserve">Do Kullanılabilirlik =</t>
  </si>
  <si>
    <t xml:space="preserve">Çalışma süresi - Duruşlar toplamı</t>
  </si>
  <si>
    <t xml:space="preserve">450 - ( 34 + 6 + 4 )</t>
  </si>
  <si>
    <t xml:space="preserve">Toplam çalışma süresi</t>
  </si>
  <si>
    <t xml:space="preserve">Dp =</t>
  </si>
  <si>
    <t xml:space="preserve">Üretilen Parça Sayısı x Çevrim Süresi</t>
  </si>
  <si>
    <t xml:space="preserve">340 x 1,17</t>
  </si>
  <si>
    <t xml:space="preserve">İyi Çalışma Süresi</t>
  </si>
  <si>
    <t xml:space="preserve">Tq =</t>
  </si>
  <si>
    <t xml:space="preserve">Üretilen Toplam Parça Sayısı - Hatalı Parça Sayısı ( Red + Rötuş )</t>
  </si>
  <si>
    <t xml:space="preserve">340 - 0 </t>
  </si>
  <si>
    <t xml:space="preserve">Üretilen Toplam Parça Sayısı </t>
  </si>
  <si>
    <t xml:space="preserve">Do x Dp x Tq</t>
  </si>
  <si>
    <t xml:space="preserve">90,22 x 97,98 x 100</t>
  </si>
  <si>
    <t xml:space="preserve">TAP ( Dk.)</t>
  </si>
  <si>
    <t xml:space="preserve">TAP ( % )</t>
  </si>
  <si>
    <t xml:space="preserve">Kalıp, Ekipman, Elektrot değişim zamanı :</t>
  </si>
  <si>
    <t xml:space="preserve">Üretime açık zaman  içinde üretlen iyi parça sayısı    NPB :</t>
  </si>
  <si>
    <t xml:space="preserve">Üretim ayarları, Frekansiyel bakım :</t>
  </si>
  <si>
    <t xml:space="preserve">Üretime açık zaman   TR :</t>
  </si>
  <si>
    <t xml:space="preserve">Makine arıza zamanı :</t>
  </si>
  <si>
    <t xml:space="preserve">Teorik çevrim zamanı Tcth :</t>
  </si>
  <si>
    <t xml:space="preserve">Kalite problemleri  zamanı :</t>
  </si>
  <si>
    <t xml:space="preserve">Toplam Duruş zamanı :</t>
  </si>
  <si>
    <t xml:space="preserve">İyi çalışma süresi   TF :</t>
  </si>
  <si>
    <t xml:space="preserve">TAI ( Dk. )</t>
  </si>
  <si>
    <t xml:space="preserve">TAI   ( % )</t>
  </si>
  <si>
    <t xml:space="preserve">Enerji Yokluğu :</t>
  </si>
  <si>
    <t xml:space="preserve">Yemek paydosu süresi   TNR :</t>
  </si>
  <si>
    <t xml:space="preserve">Ham madde yokluğu :</t>
  </si>
  <si>
    <t xml:space="preserve">TOPLAM ZAMAN   Tt  :</t>
  </si>
  <si>
    <t xml:space="preserve">Operatör yokluğu :</t>
  </si>
  <si>
    <t xml:space="preserve">Üretime açık zaman  içinde üretlen RED parça sayısı  :</t>
  </si>
  <si>
    <t xml:space="preserve">Palet, Teem  yokluğu :</t>
  </si>
  <si>
    <t xml:space="preserve">Üretime açık zaman  içinde üretlen RÖTUŞ parça  sayısı  :</t>
  </si>
  <si>
    <r>
      <rPr>
        <b val="true"/>
        <sz val="10"/>
        <color theme="1"/>
        <rFont val="arial"/>
        <family val="0"/>
        <charset val="1"/>
      </rPr>
      <t xml:space="preserve">TF
</t>
    </r>
    <r>
      <rPr>
        <sz val="8"/>
        <color theme="1"/>
        <rFont val="Arial Tur"/>
        <family val="0"/>
        <charset val="1"/>
      </rPr>
      <t xml:space="preserve">İyi çalışma zamanı</t>
    </r>
  </si>
  <si>
    <r>
      <rPr>
        <b val="true"/>
        <u val="single"/>
        <sz val="10"/>
        <color theme="1"/>
        <rFont val="arial"/>
        <family val="0"/>
        <charset val="1"/>
      </rPr>
      <t xml:space="preserve">TAP
</t>
    </r>
    <r>
      <rPr>
        <u val="single"/>
        <sz val="8"/>
        <color theme="1"/>
        <rFont val="Arial Tur"/>
        <family val="0"/>
        <charset val="1"/>
      </rPr>
      <t xml:space="preserve">Direk Duruşlar
( Üretim duruşları,  Kalite problemi, Polisaj, Ayar )</t>
    </r>
  </si>
  <si>
    <r>
      <rPr>
        <b val="true"/>
        <u val="single"/>
        <sz val="10"/>
        <color theme="1"/>
        <rFont val="arial"/>
        <family val="0"/>
        <charset val="1"/>
      </rPr>
      <t xml:space="preserve">TAI
</t>
    </r>
    <r>
      <rPr>
        <u val="single"/>
        <sz val="8"/>
        <color theme="1"/>
        <rFont val="Arial Tur"/>
        <family val="0"/>
        <charset val="1"/>
      </rPr>
      <t xml:space="preserve">Endirek Duruşlar
( Enerji yokluğu, Parça yokluğu  )</t>
    </r>
  </si>
  <si>
    <r>
      <rPr>
        <b val="true"/>
        <sz val="10"/>
        <color theme="1"/>
        <rFont val="arial"/>
        <family val="0"/>
        <charset val="1"/>
      </rPr>
      <t xml:space="preserve">TR
</t>
    </r>
    <r>
      <rPr>
        <sz val="8"/>
        <color theme="1"/>
        <rFont val="Arial Tur"/>
        <family val="0"/>
        <charset val="1"/>
      </rPr>
      <t xml:space="preserve">Üretime Açık Zaman</t>
    </r>
  </si>
  <si>
    <r>
      <rPr>
        <b val="true"/>
        <sz val="10"/>
        <color theme="1"/>
        <rFont val="arial"/>
        <family val="0"/>
        <charset val="1"/>
      </rPr>
      <t xml:space="preserve">TNR
</t>
    </r>
    <r>
      <rPr>
        <sz val="8"/>
        <color theme="1"/>
        <rFont val="Arial Tur"/>
        <family val="0"/>
        <charset val="1"/>
      </rPr>
      <t xml:space="preserve">Üretime Kapalı Zaman</t>
    </r>
  </si>
  <si>
    <r>
      <rPr>
        <b val="true"/>
        <sz val="10"/>
        <color theme="1"/>
        <rFont val="arial"/>
        <family val="0"/>
        <charset val="1"/>
      </rPr>
      <t xml:space="preserve">Tt
</t>
    </r>
    <r>
      <rPr>
        <sz val="8"/>
        <color theme="1"/>
        <rFont val="Arial Tur"/>
        <family val="0"/>
        <charset val="1"/>
      </rPr>
      <t xml:space="preserve">Toplam Zaman</t>
    </r>
  </si>
  <si>
    <r>
      <rPr>
        <b val="true"/>
        <sz val="10"/>
        <color theme="1"/>
        <rFont val="arial"/>
        <family val="0"/>
        <charset val="1"/>
      </rPr>
      <t xml:space="preserve">NPB
</t>
    </r>
    <r>
      <rPr>
        <sz val="8"/>
        <color theme="1"/>
        <rFont val="Arial Tur"/>
        <family val="0"/>
        <charset val="1"/>
      </rPr>
      <t xml:space="preserve">Üretilen İyi Parça Sayısı</t>
    </r>
  </si>
  <si>
    <t xml:space="preserve">Teorik çevrim zamanı</t>
  </si>
  <si>
    <t xml:space="preserve">RGU</t>
  </si>
  <si>
    <t xml:space="preserve">Üretilen İyi Parça Sayısı / ( Üretime Açık Zaman / Teorik Çevrim Zamanı )</t>
  </si>
  <si>
    <t xml:space="preserve">Ro</t>
  </si>
  <si>
    <t xml:space="preserve">TR Zamanında Üretilen İyi Parça Sayısı </t>
  </si>
  <si>
    <t xml:space="preserve">387 / ( 435 / 1,09 )</t>
  </si>
  <si>
    <t xml:space="preserve">TR zamanı içersinde üretilebilecek teorik parça sayısı</t>
  </si>
  <si>
    <t xml:space="preserve">387 / 399,08 </t>
  </si>
  <si>
    <t xml:space="preserve">TAP</t>
  </si>
  <si>
    <t xml:space="preserve">Direk Duruşlar Toplamı  / Üretime Açık Zaman </t>
  </si>
  <si>
    <r>
      <rPr>
        <b val="true"/>
        <sz val="20"/>
        <color theme="1"/>
        <rFont val="arial"/>
        <family val="0"/>
        <charset val="1"/>
      </rPr>
      <t xml:space="preserve">Do
</t>
    </r>
    <r>
      <rPr>
        <b val="true"/>
        <sz val="11"/>
        <color theme="1"/>
        <rFont val="Arial Tur"/>
        <family val="0"/>
        <charset val="1"/>
      </rPr>
      <t xml:space="preserve">Kullanılabilirlik</t>
    </r>
  </si>
  <si>
    <t xml:space="preserve">TF ( İyi Çalışma  Zaman)</t>
  </si>
  <si>
    <t xml:space="preserve">( 2,275+2,275+0,55+0,675 ) / 435</t>
  </si>
  <si>
    <t xml:space="preserve">TR ( Üretime Açık Zaman ) </t>
  </si>
  <si>
    <t xml:space="preserve">5,775 / 435</t>
  </si>
  <si>
    <t xml:space="preserve">423,458 / 435</t>
  </si>
  <si>
    <t xml:space="preserve">TAI</t>
  </si>
  <si>
    <t xml:space="preserve">Endirek Duruşlar Toplamı  / Üretime Açık Zaman </t>
  </si>
  <si>
    <r>
      <rPr>
        <b val="true"/>
        <sz val="20"/>
        <color theme="1"/>
        <rFont val="arial"/>
        <family val="0"/>
        <charset val="1"/>
      </rPr>
      <t xml:space="preserve">Tq
</t>
    </r>
    <r>
      <rPr>
        <b val="true"/>
        <sz val="11"/>
        <color theme="1"/>
        <rFont val="Arial Tur"/>
        <family val="0"/>
        <charset val="1"/>
      </rPr>
      <t xml:space="preserve">Kalite Oranı</t>
    </r>
  </si>
  <si>
    <t xml:space="preserve">TR ( Üretime Açık Zaman içersinde üretilen parça sayısı - ( Red + Rötuş ))</t>
  </si>
  <si>
    <t xml:space="preserve">( 2,275+2,25+0,75+0,492 ) / 435</t>
  </si>
  <si>
    <t xml:space="preserve">Üretime Açık Zaman içersinde üretilen parça sayısı</t>
  </si>
  <si>
    <t xml:space="preserve">5,767 / 435</t>
  </si>
  <si>
    <t xml:space="preserve">387 - ( 0+ 0  ) / 387</t>
  </si>
  <si>
    <t xml:space="preserve">KAYIP ZAMAN</t>
  </si>
  <si>
    <t xml:space="preserve">100 - ( RGU + TAP + TAI )</t>
  </si>
  <si>
    <t xml:space="preserve">Rv</t>
  </si>
  <si>
    <t xml:space="preserve">Tcth ( Teorik çevrim süresi ) / Tcm ( Gerçekleşen ortalama çevrim süresi )</t>
  </si>
  <si>
    <t xml:space="preserve">100 - ( 96,97 + 1,33 + 1,33 )</t>
  </si>
  <si>
    <t xml:space="preserve">100 - 99,63</t>
  </si>
  <si>
    <t xml:space="preserve">1,09 / 1,0942</t>
  </si>
  <si>
    <t xml:space="preserve">GERÇEKLEŞEN ORTALAMA ÇEVRİM ZAMANI</t>
  </si>
  <si>
    <t xml:space="preserve">İyi Çalışma Zamanı / Üretilen İyi Parça Sayısı</t>
  </si>
  <si>
    <t xml:space="preserve">tcm</t>
  </si>
  <si>
    <t xml:space="preserve">İyi Çalışma Zamanı / Üretilen  Parça Sayısı</t>
  </si>
  <si>
    <t xml:space="preserve">423,458 / 387</t>
  </si>
  <si>
    <t xml:space="preserve">PARÇA BAŞINA KAYIP</t>
  </si>
  <si>
    <t xml:space="preserve">Gerçekleşen Ortalama Çevrim Zamanı / Teorik Çevrim Zamanı</t>
  </si>
  <si>
    <t xml:space="preserve">OEE</t>
  </si>
  <si>
    <t xml:space="preserve">Do x To x Rv</t>
  </si>
  <si>
    <t xml:space="preserve">1,0942 - 1,09</t>
  </si>
  <si>
    <t xml:space="preserve">97,35 x 100 x 99,62</t>
  </si>
  <si>
    <t xml:space="preserve">0,0042 dk.</t>
  </si>
  <si>
    <t xml:space="preserve">TOPLAM  KAYIP</t>
  </si>
  <si>
    <t xml:space="preserve">( Parça Başına Kayıp Zaman * Toplam Üretilen İyi Parça Sayısı ) / Üretime Açık Zaman </t>
  </si>
  <si>
    <t xml:space="preserve">( 0,0042 * 387 ) / 435</t>
  </si>
  <si>
    <r>
      <rPr>
        <b val="true"/>
        <sz val="14"/>
        <color theme="1"/>
        <rFont val="arial"/>
        <family val="0"/>
        <charset val="1"/>
      </rPr>
      <t xml:space="preserve">Do
</t>
    </r>
    <r>
      <rPr>
        <b val="true"/>
        <sz val="9"/>
        <color theme="1"/>
        <rFont val="Arial Tur"/>
        <family val="0"/>
        <charset val="1"/>
      </rPr>
      <t xml:space="preserve">ELDE EDİLEBİLİRLİK</t>
    </r>
  </si>
  <si>
    <t xml:space="preserve">" TR " Üretime Açık Zaman - Duruşlar / " TR " Üretime açık zaman </t>
  </si>
  <si>
    <t xml:space="preserve"> 435 - ( 5,775 + 5,767 ) / 435</t>
  </si>
  <si>
    <r>
      <rPr>
        <b val="true"/>
        <sz val="12"/>
        <color theme="1"/>
        <rFont val="arial"/>
        <family val="0"/>
        <charset val="1"/>
      </rPr>
      <t xml:space="preserve">Dp
</t>
    </r>
    <r>
      <rPr>
        <b val="true"/>
        <sz val="9"/>
        <color theme="1"/>
        <rFont val="Arial Tur"/>
        <family val="0"/>
        <charset val="1"/>
      </rPr>
      <t xml:space="preserve">PERFORMANS ORANI</t>
    </r>
  </si>
  <si>
    <t xml:space="preserve">( Üretilen iyi parça sayısı x Çevrim süresi )  / İyi çalışma zamanı </t>
  </si>
  <si>
    <t xml:space="preserve">( 387 x 1,09 ) / 423,458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</si>
</sst>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0.00\ %"/>
    <numFmt numFmtId="167" formatCode="0.00"/>
    <numFmt numFmtId="168" formatCode="0"/>
    <numFmt numFmtId="169" formatCode="0.000"/>
    <numFmt numFmtId="170" formatCode="0.0000"/>
  </numFmts>
  <fonts count="2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theme="1"/>
      <name val="arial"/>
      <family val="0"/>
      <charset val="1"/>
    </font>
    <font>
      <b val="true"/>
      <sz val="8"/>
      <color theme="1"/>
      <name val="arial"/>
      <family val="0"/>
      <charset val="1"/>
    </font>
    <font>
      <b val="true"/>
      <sz val="18"/>
      <color rgb="FFFFFFFF"/>
      <name val="arial"/>
      <family val="0"/>
      <charset val="1"/>
    </font>
    <font>
      <b val="true"/>
      <sz val="9"/>
      <color theme="1"/>
      <name val="arial"/>
      <family val="0"/>
      <charset val="1"/>
    </font>
    <font>
      <b val="true"/>
      <sz val="14"/>
      <color theme="1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10"/>
      <color theme="1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2"/>
      <color theme="1"/>
      <name val="arial"/>
      <family val="0"/>
      <charset val="1"/>
    </font>
    <font>
      <sz val="8"/>
      <color rgb="FFFFFFFF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sz val="12"/>
      <color theme="1"/>
      <name val="arial"/>
      <family val="0"/>
      <charset val="1"/>
    </font>
    <font>
      <b val="true"/>
      <sz val="11"/>
      <color theme="1"/>
      <name val="arial"/>
      <family val="0"/>
      <charset val="1"/>
    </font>
    <font>
      <b val="true"/>
      <sz val="8"/>
      <color rgb="FFFFFFFF"/>
      <name val="arial"/>
      <family val="0"/>
      <charset val="1"/>
    </font>
    <font>
      <b val="true"/>
      <sz val="9"/>
      <color rgb="FFFFFFFF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8"/>
      <color theme="1"/>
      <name val="Arial Tur"/>
      <family val="0"/>
      <charset val="1"/>
    </font>
    <font>
      <b val="true"/>
      <u val="single"/>
      <sz val="10"/>
      <color theme="1"/>
      <name val="arial"/>
      <family val="0"/>
      <charset val="1"/>
    </font>
    <font>
      <u val="single"/>
      <sz val="8"/>
      <color theme="1"/>
      <name val="Arial Tur"/>
      <family val="0"/>
      <charset val="1"/>
    </font>
    <font>
      <b val="true"/>
      <sz val="20"/>
      <color theme="1"/>
      <name val="arial"/>
      <family val="0"/>
      <charset val="1"/>
    </font>
    <font>
      <b val="true"/>
      <sz val="11"/>
      <color theme="1"/>
      <name val="Arial Tur"/>
      <family val="0"/>
      <charset val="1"/>
    </font>
    <font>
      <b val="true"/>
      <sz val="9"/>
      <color theme="1"/>
      <name val="Arial Tur"/>
      <family val="0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99CCFF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3366FF"/>
        <bgColor rgb="FF0066CC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808000"/>
        <bgColor rgb="FF808080"/>
      </patternFill>
    </fill>
    <fill>
      <patternFill patternType="solid">
        <fgColor rgb="FFFFFF00"/>
        <bgColor rgb="FFFFFF00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3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9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1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2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1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8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5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5" borderId="2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1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5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6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6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7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6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8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8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8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1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1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1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1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11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0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15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152280</xdr:colOff>
      <xdr:row>34</xdr:row>
      <xdr:rowOff>190440</xdr:rowOff>
    </xdr:from>
    <xdr:to>
      <xdr:col>10</xdr:col>
      <xdr:colOff>469440</xdr:colOff>
      <xdr:row>35</xdr:row>
      <xdr:rowOff>56880</xdr:rowOff>
    </xdr:to>
    <xdr:sp>
      <xdr:nvSpPr>
        <xdr:cNvPr id="0" name="Shape 3"/>
        <xdr:cNvSpPr/>
      </xdr:nvSpPr>
      <xdr:spPr>
        <a:xfrm>
          <a:off x="5107320" y="9644400"/>
          <a:ext cx="961560" cy="114120"/>
        </a:xfrm>
        <a:prstGeom prst="rightArrow">
          <a:avLst>
            <a:gd name="adj1" fmla="val 50000"/>
            <a:gd name="adj2" fmla="val 229545"/>
          </a:avLst>
        </a:prstGeom>
        <a:solidFill>
          <a:srgbClr val="c0c0c0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181080</xdr:colOff>
      <xdr:row>38</xdr:row>
      <xdr:rowOff>190440</xdr:rowOff>
    </xdr:from>
    <xdr:to>
      <xdr:col>10</xdr:col>
      <xdr:colOff>498240</xdr:colOff>
      <xdr:row>39</xdr:row>
      <xdr:rowOff>56880</xdr:rowOff>
    </xdr:to>
    <xdr:sp>
      <xdr:nvSpPr>
        <xdr:cNvPr id="1" name="Shape 4"/>
        <xdr:cNvSpPr/>
      </xdr:nvSpPr>
      <xdr:spPr>
        <a:xfrm>
          <a:off x="5136120" y="10634760"/>
          <a:ext cx="961560" cy="114120"/>
        </a:xfrm>
        <a:prstGeom prst="rightArrow">
          <a:avLst>
            <a:gd name="adj1" fmla="val 50000"/>
            <a:gd name="adj2" fmla="val 229545"/>
          </a:avLst>
        </a:prstGeom>
        <a:solidFill>
          <a:srgbClr val="c0c0c0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399960</xdr:colOff>
      <xdr:row>21</xdr:row>
      <xdr:rowOff>295200</xdr:rowOff>
    </xdr:from>
    <xdr:to>
      <xdr:col>10</xdr:col>
      <xdr:colOff>115200</xdr:colOff>
      <xdr:row>21</xdr:row>
      <xdr:rowOff>295200</xdr:rowOff>
    </xdr:to>
    <xdr:grpSp>
      <xdr:nvGrpSpPr>
        <xdr:cNvPr id="2" name="Shape 2"/>
        <xdr:cNvGrpSpPr/>
      </xdr:nvGrpSpPr>
      <xdr:grpSpPr>
        <a:xfrm>
          <a:off x="8626320" y="7210440"/>
          <a:ext cx="3562200" cy="0"/>
          <a:chOff x="8626320" y="7210440"/>
          <a:chExt cx="3562200" cy="0"/>
        </a:xfrm>
      </xdr:grpSpPr>
      <xdr:cxnSp>
        <xdr:nvCxnSpPr>
          <xdr:cNvPr id="3" name="Shape 5"/>
          <xdr:cNvCxnSpPr/>
        </xdr:nvCxnSpPr>
        <xdr:spPr>
          <a:xfrm>
            <a:off x="8626320" y="7210440"/>
            <a:ext cx="3562560" cy="360"/>
          </a:xfrm>
          <a:prstGeom prst="straightConnector1">
            <a:avLst/>
          </a:prstGeom>
          <a:ln w="9525">
            <a:solidFill>
              <a:srgbClr val="000000"/>
            </a:solidFill>
            <a:round/>
          </a:ln>
        </xdr:spPr>
      </xdr:cxnSp>
    </xdr:grpSp>
    <xdr:clientData/>
  </xdr:twoCellAnchor>
  <xdr:twoCellAnchor editAs="oneCell">
    <xdr:from>
      <xdr:col>7</xdr:col>
      <xdr:colOff>0</xdr:colOff>
      <xdr:row>26</xdr:row>
      <xdr:rowOff>0</xdr:rowOff>
    </xdr:from>
    <xdr:to>
      <xdr:col>9</xdr:col>
      <xdr:colOff>1135080</xdr:colOff>
      <xdr:row>26</xdr:row>
      <xdr:rowOff>0</xdr:rowOff>
    </xdr:to>
    <xdr:grpSp>
      <xdr:nvGrpSpPr>
        <xdr:cNvPr id="4" name="Shape 2"/>
        <xdr:cNvGrpSpPr/>
      </xdr:nvGrpSpPr>
      <xdr:grpSpPr>
        <a:xfrm>
          <a:off x="8226360" y="8486640"/>
          <a:ext cx="3562200" cy="0"/>
          <a:chOff x="8226360" y="8486640"/>
          <a:chExt cx="3562200" cy="0"/>
        </a:xfrm>
      </xdr:grpSpPr>
      <xdr:cxnSp>
        <xdr:nvCxnSpPr>
          <xdr:cNvPr id="5" name="Shape 5"/>
          <xdr:cNvCxnSpPr/>
        </xdr:nvCxnSpPr>
        <xdr:spPr>
          <a:xfrm>
            <a:off x="8226360" y="8486640"/>
            <a:ext cx="3562560" cy="360"/>
          </a:xfrm>
          <a:prstGeom prst="straightConnector1">
            <a:avLst/>
          </a:prstGeom>
          <a:ln w="9525">
            <a:solidFill>
              <a:srgbClr val="000000"/>
            </a:solidFill>
            <a:round/>
          </a:ln>
        </xdr:spPr>
      </xdr:cxnSp>
    </xdr:grpSp>
    <xdr:clientData/>
  </xdr:twoCellAnchor>
  <xdr:twoCellAnchor editAs="oneCell">
    <xdr:from>
      <xdr:col>7</xdr:col>
      <xdr:colOff>399960</xdr:colOff>
      <xdr:row>29</xdr:row>
      <xdr:rowOff>295200</xdr:rowOff>
    </xdr:from>
    <xdr:to>
      <xdr:col>10</xdr:col>
      <xdr:colOff>115200</xdr:colOff>
      <xdr:row>29</xdr:row>
      <xdr:rowOff>295200</xdr:rowOff>
    </xdr:to>
    <xdr:grpSp>
      <xdr:nvGrpSpPr>
        <xdr:cNvPr id="6" name="Shape 2"/>
        <xdr:cNvGrpSpPr/>
      </xdr:nvGrpSpPr>
      <xdr:grpSpPr>
        <a:xfrm>
          <a:off x="8626320" y="9725040"/>
          <a:ext cx="3562200" cy="0"/>
          <a:chOff x="8626320" y="9725040"/>
          <a:chExt cx="3562200" cy="0"/>
        </a:xfrm>
      </xdr:grpSpPr>
      <xdr:cxnSp>
        <xdr:nvCxnSpPr>
          <xdr:cNvPr id="7" name="Shape 5"/>
          <xdr:cNvCxnSpPr/>
        </xdr:nvCxnSpPr>
        <xdr:spPr>
          <a:xfrm>
            <a:off x="8626320" y="9725040"/>
            <a:ext cx="3562560" cy="360"/>
          </a:xfrm>
          <a:prstGeom prst="straightConnector1">
            <a:avLst/>
          </a:prstGeom>
          <a:ln w="9525">
            <a:solidFill>
              <a:srgbClr val="000000"/>
            </a:solidFill>
            <a:round/>
          </a:ln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399960</xdr:colOff>
      <xdr:row>29</xdr:row>
      <xdr:rowOff>295200</xdr:rowOff>
    </xdr:from>
    <xdr:to>
      <xdr:col>5</xdr:col>
      <xdr:colOff>84600</xdr:colOff>
      <xdr:row>29</xdr:row>
      <xdr:rowOff>295200</xdr:rowOff>
    </xdr:to>
    <xdr:grpSp>
      <xdr:nvGrpSpPr>
        <xdr:cNvPr id="8" name="Shape 2"/>
        <xdr:cNvGrpSpPr/>
      </xdr:nvGrpSpPr>
      <xdr:grpSpPr>
        <a:xfrm>
          <a:off x="1809720" y="9725040"/>
          <a:ext cx="4114800" cy="0"/>
          <a:chOff x="1809720" y="9725040"/>
          <a:chExt cx="4114800" cy="0"/>
        </a:xfrm>
      </xdr:grpSpPr>
      <xdr:cxnSp>
        <xdr:nvCxnSpPr>
          <xdr:cNvPr id="9" name="Shape 6"/>
          <xdr:cNvCxnSpPr/>
        </xdr:nvCxnSpPr>
        <xdr:spPr>
          <a:xfrm>
            <a:off x="1809720" y="9725040"/>
            <a:ext cx="4115160" cy="360"/>
          </a:xfrm>
          <a:prstGeom prst="straightConnector1">
            <a:avLst/>
          </a:prstGeom>
          <a:ln w="9525">
            <a:solidFill>
              <a:srgbClr val="000000"/>
            </a:solidFill>
            <a:rou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mo" pitchFamily="0" charset="1"/>
        <a:ea typeface="Arimo" pitchFamily="0" charset="1"/>
        <a:cs typeface="Arimo" pitchFamily="0" charset="1"/>
      </a:majorFont>
      <a:minorFont>
        <a:latin typeface="Arimo" pitchFamily="0" charset="1"/>
        <a:ea typeface="Arimo" pitchFamily="0" charset="1"/>
        <a:cs typeface="Arimo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3.43"/>
    <col collapsed="false" customWidth="true" hidden="false" outlineLevel="0" max="8" min="2" style="0" width="9.14"/>
    <col collapsed="false" customWidth="true" hidden="false" outlineLevel="0" max="9" min="9" style="0" width="2.86"/>
    <col collapsed="false" customWidth="true" hidden="false" outlineLevel="0" max="11" min="10" style="0" width="9.14"/>
    <col collapsed="false" customWidth="true" hidden="false" outlineLevel="0" max="12" min="12" style="0" width="2.71"/>
    <col collapsed="false" customWidth="true" hidden="false" outlineLevel="0" max="14" min="13" style="0" width="9.14"/>
    <col collapsed="false" customWidth="true" hidden="false" outlineLevel="0" max="15" min="15" style="0" width="2.86"/>
    <col collapsed="false" customWidth="true" hidden="false" outlineLevel="0" max="16" min="16" style="0" width="11.43"/>
    <col collapsed="false" customWidth="true" hidden="false" outlineLevel="0" max="20" min="17" style="0" width="9.14"/>
    <col collapsed="false" customWidth="true" hidden="false" outlineLevel="0" max="26" min="21" style="0" width="8.71"/>
  </cols>
  <sheetData>
    <row r="1" customFormat="false" ht="11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4.9" hidden="false" customHeight="true" outlineLevel="0" collapsed="false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  <c r="U2" s="1"/>
      <c r="V2" s="1"/>
      <c r="W2" s="1"/>
      <c r="X2" s="1"/>
      <c r="Y2" s="1"/>
      <c r="Z2" s="1"/>
    </row>
    <row r="3" customFormat="false" ht="19.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9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9.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26.25" hidden="false" customHeight="true" outlineLevel="0" collapsed="false">
      <c r="A6" s="4"/>
      <c r="B6" s="5" t="s">
        <v>1</v>
      </c>
      <c r="C6" s="5"/>
      <c r="D6" s="5"/>
      <c r="E6" s="5"/>
      <c r="F6" s="6" t="n">
        <v>340</v>
      </c>
      <c r="G6" s="4" t="s">
        <v>2</v>
      </c>
      <c r="H6" s="4"/>
      <c r="I6" s="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customFormat="false" ht="26.25" hidden="false" customHeight="true" outlineLevel="0" collapsed="false">
      <c r="A7" s="4"/>
      <c r="B7" s="8"/>
      <c r="C7" s="4"/>
      <c r="D7" s="4"/>
      <c r="E7" s="9" t="s">
        <v>3</v>
      </c>
      <c r="F7" s="6" t="n">
        <v>480</v>
      </c>
      <c r="G7" s="4" t="s">
        <v>4</v>
      </c>
      <c r="H7" s="4"/>
      <c r="I7" s="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customFormat="false" ht="26.25" hidden="false" customHeight="true" outlineLevel="0" collapsed="false">
      <c r="A8" s="4"/>
      <c r="B8" s="8"/>
      <c r="C8" s="4"/>
      <c r="D8" s="4"/>
      <c r="E8" s="9" t="s">
        <v>5</v>
      </c>
      <c r="F8" s="6" t="n">
        <v>1.17</v>
      </c>
      <c r="G8" s="4" t="s">
        <v>4</v>
      </c>
      <c r="H8" s="4"/>
      <c r="I8" s="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customFormat="false" ht="26.25" hidden="false" customHeight="true" outlineLevel="0" collapsed="false">
      <c r="A9" s="1"/>
      <c r="B9" s="1"/>
      <c r="C9" s="1"/>
      <c r="D9" s="1"/>
      <c r="E9" s="9" t="s">
        <v>6</v>
      </c>
      <c r="F9" s="6" t="n">
        <v>6</v>
      </c>
      <c r="G9" s="4" t="s">
        <v>4</v>
      </c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26.25" hidden="false" customHeight="true" outlineLevel="0" collapsed="false">
      <c r="A10" s="1"/>
      <c r="B10" s="1"/>
      <c r="C10" s="1"/>
      <c r="D10" s="1"/>
      <c r="E10" s="9" t="s">
        <v>7</v>
      </c>
      <c r="F10" s="6" t="n">
        <v>4</v>
      </c>
      <c r="G10" s="4" t="s">
        <v>4</v>
      </c>
      <c r="H10" s="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26.25" hidden="false" customHeight="true" outlineLevel="0" collapsed="false">
      <c r="A11" s="1"/>
      <c r="B11" s="1"/>
      <c r="C11" s="1"/>
      <c r="D11" s="1"/>
      <c r="E11" s="9" t="s">
        <v>8</v>
      </c>
      <c r="F11" s="6" t="n">
        <v>34</v>
      </c>
      <c r="G11" s="4" t="s">
        <v>4</v>
      </c>
      <c r="H11" s="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26.25" hidden="false" customHeight="true" outlineLevel="0" collapsed="false">
      <c r="A12" s="1"/>
      <c r="B12" s="1"/>
      <c r="C12" s="1"/>
      <c r="D12" s="10"/>
      <c r="E12" s="11" t="s">
        <v>9</v>
      </c>
      <c r="F12" s="12" t="n">
        <f aca="false">F9+F10+F11</f>
        <v>44</v>
      </c>
      <c r="G12" s="4" t="s">
        <v>4</v>
      </c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26.25" hidden="false" customHeight="true" outlineLevel="0" collapsed="false">
      <c r="A13" s="1"/>
      <c r="B13" s="1"/>
      <c r="C13" s="1"/>
      <c r="D13" s="4"/>
      <c r="E13" s="9" t="s">
        <v>10</v>
      </c>
      <c r="F13" s="6" t="n">
        <f aca="false">F7-(F16+F12)</f>
        <v>391</v>
      </c>
      <c r="G13" s="4" t="s">
        <v>4</v>
      </c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26.25" hidden="false" customHeight="true" outlineLevel="0" collapsed="false">
      <c r="A14" s="1"/>
      <c r="B14" s="1"/>
      <c r="C14" s="1"/>
      <c r="D14" s="1"/>
      <c r="E14" s="9" t="s">
        <v>11</v>
      </c>
      <c r="F14" s="6" t="n">
        <f aca="false">10+10</f>
        <v>20</v>
      </c>
      <c r="G14" s="4" t="s">
        <v>4</v>
      </c>
      <c r="H14" s="1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26.25" hidden="false" customHeight="true" outlineLevel="0" collapsed="false">
      <c r="A15" s="1"/>
      <c r="B15" s="1"/>
      <c r="C15" s="1"/>
      <c r="D15" s="1"/>
      <c r="E15" s="9" t="s">
        <v>12</v>
      </c>
      <c r="F15" s="6" t="n">
        <v>450</v>
      </c>
      <c r="G15" s="4" t="s">
        <v>4</v>
      </c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26.25" hidden="false" customHeight="true" outlineLevel="0" collapsed="false">
      <c r="A16" s="1"/>
      <c r="B16" s="1"/>
      <c r="C16" s="1"/>
      <c r="D16" s="1"/>
      <c r="E16" s="9" t="s">
        <v>13</v>
      </c>
      <c r="F16" s="6" t="n">
        <v>45</v>
      </c>
      <c r="G16" s="4" t="s">
        <v>4</v>
      </c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9.5" hidden="false" customHeight="true" outlineLevel="0" collapsed="false">
      <c r="A17" s="1"/>
      <c r="B17" s="1"/>
      <c r="C17" s="1"/>
      <c r="D17" s="1"/>
      <c r="E17" s="9"/>
      <c r="F17" s="9"/>
      <c r="G17" s="4"/>
      <c r="H17" s="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9.5" hidden="false" customHeight="true" outlineLevel="0" collapsed="false">
      <c r="A18" s="4"/>
      <c r="B18" s="4"/>
      <c r="C18" s="13" t="s">
        <v>14</v>
      </c>
      <c r="D18" s="14" t="s">
        <v>15</v>
      </c>
      <c r="E18" s="14"/>
      <c r="F18" s="14"/>
      <c r="G18" s="14"/>
      <c r="H18" s="14"/>
      <c r="I18" s="15" t="s">
        <v>16</v>
      </c>
      <c r="J18" s="16" t="n">
        <f aca="false">F6</f>
        <v>340</v>
      </c>
      <c r="K18" s="16"/>
      <c r="L18" s="17" t="s">
        <v>16</v>
      </c>
      <c r="M18" s="16" t="n">
        <v>340</v>
      </c>
      <c r="N18" s="16"/>
      <c r="O18" s="17" t="s">
        <v>16</v>
      </c>
      <c r="P18" s="18" t="n">
        <f aca="false">M18/M19</f>
        <v>0.884</v>
      </c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9.5" hidden="false" customHeight="true" outlineLevel="0" collapsed="false">
      <c r="A19" s="4"/>
      <c r="B19" s="4"/>
      <c r="C19" s="13"/>
      <c r="D19" s="19" t="s">
        <v>17</v>
      </c>
      <c r="E19" s="19"/>
      <c r="F19" s="19"/>
      <c r="G19" s="19"/>
      <c r="H19" s="19"/>
      <c r="I19" s="15"/>
      <c r="J19" s="20" t="s">
        <v>18</v>
      </c>
      <c r="K19" s="20"/>
      <c r="L19" s="17"/>
      <c r="M19" s="21" t="n">
        <f aca="false">F15/F8</f>
        <v>384.6153846</v>
      </c>
      <c r="N19" s="21"/>
      <c r="O19" s="17"/>
      <c r="P19" s="18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9.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9.5" hidden="false" customHeight="true" outlineLevel="0" collapsed="false">
      <c r="A21" s="1"/>
      <c r="B21" s="22" t="s">
        <v>19</v>
      </c>
      <c r="C21" s="22"/>
      <c r="D21" s="22"/>
      <c r="E21" s="15" t="s">
        <v>20</v>
      </c>
      <c r="F21" s="15"/>
      <c r="G21" s="15"/>
      <c r="H21" s="15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9.5" hidden="false" customHeight="true" outlineLevel="0" collapsed="false">
      <c r="A22" s="1"/>
      <c r="B22" s="22"/>
      <c r="C22" s="22"/>
      <c r="D22" s="22"/>
      <c r="E22" s="15"/>
      <c r="F22" s="15"/>
      <c r="G22" s="15"/>
      <c r="H22" s="15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9.5" hidden="false" customHeight="true" outlineLevel="0" collapsed="false">
      <c r="A23" s="1"/>
      <c r="B23" s="22" t="s">
        <v>19</v>
      </c>
      <c r="C23" s="22"/>
      <c r="D23" s="22"/>
      <c r="E23" s="23" t="s">
        <v>21</v>
      </c>
      <c r="F23" s="23"/>
      <c r="G23" s="23"/>
      <c r="H23" s="23"/>
      <c r="I23" s="15" t="s">
        <v>16</v>
      </c>
      <c r="J23" s="24"/>
      <c r="K23" s="24"/>
      <c r="L23" s="25"/>
      <c r="M23" s="26" t="n">
        <f aca="false">(100-88.4)/100</f>
        <v>0.116</v>
      </c>
      <c r="N23" s="2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9.5" hidden="false" customHeight="true" outlineLevel="0" collapsed="false">
      <c r="A24" s="1"/>
      <c r="B24" s="22"/>
      <c r="C24" s="22"/>
      <c r="D24" s="22"/>
      <c r="E24" s="23"/>
      <c r="F24" s="23"/>
      <c r="G24" s="23"/>
      <c r="H24" s="23"/>
      <c r="I24" s="15"/>
      <c r="J24" s="24"/>
      <c r="K24" s="24"/>
      <c r="L24" s="25"/>
      <c r="M24" s="26"/>
      <c r="N24" s="2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9.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9.5" hidden="false" customHeight="true" outlineLevel="0" collapsed="false">
      <c r="A26" s="1"/>
      <c r="B26" s="22" t="s">
        <v>22</v>
      </c>
      <c r="C26" s="22"/>
      <c r="D26" s="22"/>
      <c r="E26" s="27" t="s">
        <v>23</v>
      </c>
      <c r="F26" s="27"/>
      <c r="G26" s="27"/>
      <c r="H26" s="27"/>
      <c r="I26" s="15" t="s">
        <v>16</v>
      </c>
      <c r="J26" s="16" t="n">
        <f aca="false">F9</f>
        <v>6</v>
      </c>
      <c r="K26" s="16"/>
      <c r="L26" s="17" t="s">
        <v>16</v>
      </c>
      <c r="M26" s="26" t="n">
        <f aca="false">J26/J27</f>
        <v>0.01333333333</v>
      </c>
      <c r="N26" s="26"/>
      <c r="O26" s="1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9.5" hidden="false" customHeight="true" outlineLevel="0" collapsed="false">
      <c r="A27" s="1"/>
      <c r="B27" s="22"/>
      <c r="C27" s="22"/>
      <c r="D27" s="22"/>
      <c r="E27" s="23" t="s">
        <v>24</v>
      </c>
      <c r="F27" s="23"/>
      <c r="G27" s="23"/>
      <c r="H27" s="23"/>
      <c r="I27" s="15"/>
      <c r="J27" s="20" t="n">
        <f aca="false">F15</f>
        <v>450</v>
      </c>
      <c r="K27" s="20"/>
      <c r="L27" s="17"/>
      <c r="M27" s="26"/>
      <c r="N27" s="26"/>
      <c r="O27" s="1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9.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9.5" hidden="false" customHeight="true" outlineLevel="0" collapsed="false">
      <c r="A29" s="1"/>
      <c r="B29" s="22" t="s">
        <v>25</v>
      </c>
      <c r="C29" s="22"/>
      <c r="D29" s="22"/>
      <c r="E29" s="27" t="s">
        <v>26</v>
      </c>
      <c r="F29" s="27"/>
      <c r="G29" s="27"/>
      <c r="H29" s="27"/>
      <c r="I29" s="15" t="s">
        <v>16</v>
      </c>
      <c r="J29" s="16" t="n">
        <f aca="false">F10</f>
        <v>4</v>
      </c>
      <c r="K29" s="16"/>
      <c r="L29" s="17" t="s">
        <v>16</v>
      </c>
      <c r="M29" s="26" t="n">
        <f aca="false">J29/J30</f>
        <v>0.008888888889</v>
      </c>
      <c r="N29" s="2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9.5" hidden="false" customHeight="true" outlineLevel="0" collapsed="false">
      <c r="A30" s="1"/>
      <c r="B30" s="22"/>
      <c r="C30" s="22"/>
      <c r="D30" s="22"/>
      <c r="E30" s="23" t="s">
        <v>24</v>
      </c>
      <c r="F30" s="23"/>
      <c r="G30" s="23"/>
      <c r="H30" s="23"/>
      <c r="I30" s="15"/>
      <c r="J30" s="20" t="n">
        <f aca="false">F15</f>
        <v>450</v>
      </c>
      <c r="K30" s="20"/>
      <c r="L30" s="17"/>
      <c r="M30" s="26"/>
      <c r="N30" s="2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9.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9.5" hidden="false" customHeight="true" outlineLevel="0" collapsed="false">
      <c r="A32" s="1"/>
      <c r="B32" s="22" t="s">
        <v>27</v>
      </c>
      <c r="C32" s="22"/>
      <c r="D32" s="22"/>
      <c r="E32" s="27" t="s">
        <v>28</v>
      </c>
      <c r="F32" s="27"/>
      <c r="G32" s="27"/>
      <c r="H32" s="27"/>
      <c r="I32" s="15" t="s">
        <v>16</v>
      </c>
      <c r="J32" s="16" t="n">
        <f aca="false">F11</f>
        <v>34</v>
      </c>
      <c r="K32" s="16"/>
      <c r="L32" s="17" t="s">
        <v>16</v>
      </c>
      <c r="M32" s="26" t="n">
        <f aca="false">J32/J33</f>
        <v>0.07555555556</v>
      </c>
      <c r="N32" s="2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9.5" hidden="false" customHeight="true" outlineLevel="0" collapsed="false">
      <c r="A33" s="1"/>
      <c r="B33" s="22"/>
      <c r="C33" s="22"/>
      <c r="D33" s="22"/>
      <c r="E33" s="23" t="s">
        <v>24</v>
      </c>
      <c r="F33" s="23"/>
      <c r="G33" s="23"/>
      <c r="H33" s="23"/>
      <c r="I33" s="15"/>
      <c r="J33" s="20" t="n">
        <f aca="false">F15</f>
        <v>450</v>
      </c>
      <c r="K33" s="20"/>
      <c r="L33" s="17"/>
      <c r="M33" s="26"/>
      <c r="N33" s="2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9.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9.5" hidden="false" customHeight="true" outlineLevel="0" collapsed="false">
      <c r="A35" s="1"/>
      <c r="B35" s="1"/>
      <c r="C35" s="1"/>
      <c r="D35" s="1"/>
      <c r="E35" s="28" t="s">
        <v>29</v>
      </c>
      <c r="F35" s="28"/>
      <c r="G35" s="28"/>
      <c r="H35" s="28"/>
      <c r="I35" s="15" t="s">
        <v>16</v>
      </c>
      <c r="J35" s="1"/>
      <c r="K35" s="1"/>
      <c r="L35" s="1"/>
      <c r="M35" s="26" t="n">
        <f aca="false">M26+M29+M32</f>
        <v>0.09777777778</v>
      </c>
      <c r="N35" s="2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9.5" hidden="false" customHeight="true" outlineLevel="0" collapsed="false">
      <c r="A36" s="1"/>
      <c r="B36" s="1"/>
      <c r="C36" s="1"/>
      <c r="D36" s="1"/>
      <c r="E36" s="28"/>
      <c r="F36" s="28"/>
      <c r="G36" s="28"/>
      <c r="H36" s="28"/>
      <c r="I36" s="15"/>
      <c r="J36" s="1"/>
      <c r="K36" s="1"/>
      <c r="L36" s="1"/>
      <c r="M36" s="26"/>
      <c r="N36" s="2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9.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1"/>
      <c r="O37" s="1"/>
      <c r="P37" s="29" t="s">
        <v>30</v>
      </c>
      <c r="Q37" s="29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19.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2"/>
      <c r="J38" s="1"/>
      <c r="K38" s="1"/>
      <c r="L38" s="1"/>
      <c r="M38" s="1"/>
      <c r="N38" s="1"/>
      <c r="O38" s="1"/>
      <c r="P38" s="29"/>
      <c r="Q38" s="29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9.5" hidden="false" customHeight="true" outlineLevel="0" collapsed="false">
      <c r="A39" s="1"/>
      <c r="B39" s="28" t="s">
        <v>31</v>
      </c>
      <c r="C39" s="28"/>
      <c r="D39" s="28"/>
      <c r="E39" s="28"/>
      <c r="F39" s="28"/>
      <c r="G39" s="28"/>
      <c r="H39" s="28"/>
      <c r="I39" s="2"/>
      <c r="J39" s="1"/>
      <c r="K39" s="1"/>
      <c r="L39" s="1"/>
      <c r="M39" s="30" t="n">
        <f aca="false">M35+P53</f>
        <v>0.1168414987</v>
      </c>
      <c r="N39" s="3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9.5" hidden="false" customHeight="true" outlineLevel="0" collapsed="false">
      <c r="A40" s="1"/>
      <c r="B40" s="28"/>
      <c r="C40" s="28"/>
      <c r="D40" s="28"/>
      <c r="E40" s="28"/>
      <c r="F40" s="28"/>
      <c r="G40" s="28"/>
      <c r="H40" s="28"/>
      <c r="I40" s="2"/>
      <c r="J40" s="1"/>
      <c r="K40" s="1"/>
      <c r="L40" s="1"/>
      <c r="M40" s="30"/>
      <c r="N40" s="3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19.5" hidden="false" customHeight="true" outlineLevel="0" collapsed="false">
      <c r="A41" s="1"/>
      <c r="B41" s="1"/>
      <c r="C41" s="1"/>
      <c r="D41" s="1"/>
      <c r="E41" s="31"/>
      <c r="F41" s="31"/>
      <c r="G41" s="31"/>
      <c r="H41" s="31"/>
      <c r="I41" s="2"/>
      <c r="J41" s="1"/>
      <c r="K41" s="1"/>
      <c r="L41" s="1"/>
      <c r="M41" s="32"/>
      <c r="N41" s="3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9.5" hidden="false" customHeight="true" outlineLevel="0" collapsed="false">
      <c r="A42" s="1"/>
      <c r="B42" s="22" t="s">
        <v>32</v>
      </c>
      <c r="C42" s="22"/>
      <c r="D42" s="22"/>
      <c r="E42" s="27" t="s">
        <v>33</v>
      </c>
      <c r="F42" s="27"/>
      <c r="G42" s="27"/>
      <c r="H42" s="27"/>
      <c r="I42" s="15" t="s">
        <v>34</v>
      </c>
      <c r="J42" s="33" t="n">
        <v>100</v>
      </c>
      <c r="K42" s="1"/>
      <c r="L42" s="17"/>
      <c r="M42" s="1"/>
      <c r="N42" s="1"/>
      <c r="O42" s="1"/>
      <c r="P42" s="3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19.5" hidden="false" customHeight="true" outlineLevel="0" collapsed="false">
      <c r="A43" s="1"/>
      <c r="B43" s="22"/>
      <c r="C43" s="22"/>
      <c r="D43" s="22"/>
      <c r="E43" s="23" t="s">
        <v>24</v>
      </c>
      <c r="F43" s="23"/>
      <c r="G43" s="23"/>
      <c r="H43" s="23"/>
      <c r="I43" s="15"/>
      <c r="J43" s="33"/>
      <c r="K43" s="1"/>
      <c r="L43" s="17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19.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19.5" hidden="false" customHeight="true" outlineLevel="0" collapsed="false">
      <c r="A45" s="1"/>
      <c r="B45" s="22" t="s">
        <v>32</v>
      </c>
      <c r="C45" s="22"/>
      <c r="D45" s="22"/>
      <c r="E45" s="23" t="s">
        <v>35</v>
      </c>
      <c r="F45" s="23"/>
      <c r="G45" s="23"/>
      <c r="H45" s="23"/>
      <c r="I45" s="23"/>
      <c r="J45" s="23"/>
      <c r="K45" s="23"/>
      <c r="L45" s="23"/>
      <c r="M45" s="2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9.5" hidden="false" customHeight="true" outlineLevel="0" collapsed="false">
      <c r="A46" s="1"/>
      <c r="B46" s="22"/>
      <c r="C46" s="22"/>
      <c r="D46" s="22"/>
      <c r="E46" s="35" t="s">
        <v>24</v>
      </c>
      <c r="F46" s="35"/>
      <c r="G46" s="35"/>
      <c r="H46" s="35"/>
      <c r="I46" s="35"/>
      <c r="J46" s="35"/>
      <c r="K46" s="35"/>
      <c r="L46" s="35"/>
      <c r="M46" s="3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9.5" hidden="false" customHeight="true" outlineLevel="0" collapsed="false">
      <c r="A47" s="1"/>
      <c r="B47" s="1"/>
      <c r="C47" s="1"/>
      <c r="D47" s="1"/>
      <c r="E47" s="36"/>
      <c r="F47" s="36"/>
      <c r="G47" s="36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19.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9.5" hidden="false" customHeight="true" outlineLevel="0" collapsed="false">
      <c r="A49" s="1"/>
      <c r="B49" s="22" t="s">
        <v>32</v>
      </c>
      <c r="C49" s="22"/>
      <c r="D49" s="22"/>
      <c r="E49" s="23" t="s">
        <v>36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19.5" hidden="false" customHeight="true" outlineLevel="0" collapsed="false">
      <c r="A50" s="1"/>
      <c r="B50" s="22"/>
      <c r="C50" s="22"/>
      <c r="D50" s="22"/>
      <c r="E50" s="35" t="s">
        <v>24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1"/>
      <c r="S50" s="37" t="n">
        <f aca="false">406/340</f>
        <v>1.194117647</v>
      </c>
      <c r="T50" s="1"/>
      <c r="U50" s="1"/>
      <c r="V50" s="1"/>
      <c r="W50" s="1"/>
      <c r="X50" s="1"/>
      <c r="Y50" s="1"/>
      <c r="Z50" s="1"/>
    </row>
    <row r="51" customFormat="false" ht="19.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37" t="n">
        <f aca="false">S50-1.17</f>
        <v>0.02411764706</v>
      </c>
      <c r="T51" s="1"/>
      <c r="U51" s="1"/>
      <c r="V51" s="1"/>
      <c r="W51" s="1"/>
      <c r="X51" s="1"/>
      <c r="Y51" s="1"/>
      <c r="Z51" s="1"/>
    </row>
    <row r="52" customFormat="false" ht="19.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9.5" hidden="false" customHeight="true" outlineLevel="0" collapsed="false">
      <c r="A53" s="1"/>
      <c r="B53" s="29" t="s">
        <v>32</v>
      </c>
      <c r="C53" s="29"/>
      <c r="D53" s="29"/>
      <c r="E53" s="38" t="s">
        <v>37</v>
      </c>
      <c r="F53" s="38"/>
      <c r="G53" s="38"/>
      <c r="H53" s="38"/>
      <c r="I53" s="39" t="s">
        <v>16</v>
      </c>
      <c r="J53" s="40" t="n">
        <f aca="false">340*(1.194-1.17)</f>
        <v>8.16</v>
      </c>
      <c r="K53" s="40"/>
      <c r="L53" s="39" t="s">
        <v>16</v>
      </c>
      <c r="M53" s="40" t="n">
        <f aca="false">340*0.02411</f>
        <v>8.1974</v>
      </c>
      <c r="N53" s="40"/>
      <c r="O53" s="39" t="s">
        <v>16</v>
      </c>
      <c r="P53" s="30" t="n">
        <f aca="false">M53/M54</f>
        <v>0.01906372093</v>
      </c>
      <c r="Q53" s="30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9.5" hidden="false" customHeight="true" outlineLevel="0" collapsed="false">
      <c r="A54" s="1"/>
      <c r="B54" s="29"/>
      <c r="C54" s="29"/>
      <c r="D54" s="29"/>
      <c r="E54" s="41" t="n">
        <v>430</v>
      </c>
      <c r="F54" s="41"/>
      <c r="G54" s="41"/>
      <c r="H54" s="41"/>
      <c r="I54" s="39"/>
      <c r="J54" s="41" t="n">
        <v>430</v>
      </c>
      <c r="K54" s="41"/>
      <c r="L54" s="39"/>
      <c r="M54" s="41" t="n">
        <v>430</v>
      </c>
      <c r="N54" s="41"/>
      <c r="O54" s="39"/>
      <c r="P54" s="39"/>
      <c r="Q54" s="30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9.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19.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2" t="n">
        <f aca="false">450-44</f>
        <v>406</v>
      </c>
      <c r="U56" s="1"/>
      <c r="V56" s="1"/>
      <c r="W56" s="1"/>
      <c r="X56" s="1"/>
      <c r="Y56" s="1"/>
      <c r="Z56" s="1"/>
    </row>
    <row r="57" customFormat="false" ht="19.5" hidden="false" customHeight="true" outlineLevel="0" collapsed="false">
      <c r="A57" s="1"/>
      <c r="B57" s="1"/>
      <c r="C57" s="5" t="s">
        <v>38</v>
      </c>
      <c r="D57" s="14" t="s">
        <v>39</v>
      </c>
      <c r="E57" s="14"/>
      <c r="F57" s="14"/>
      <c r="G57" s="14"/>
      <c r="H57" s="14"/>
      <c r="I57" s="15" t="s">
        <v>16</v>
      </c>
      <c r="J57" s="16" t="s">
        <v>40</v>
      </c>
      <c r="K57" s="16"/>
      <c r="L57" s="17" t="s">
        <v>16</v>
      </c>
      <c r="M57" s="16" t="n">
        <f aca="false">450-44</f>
        <v>406</v>
      </c>
      <c r="N57" s="16"/>
      <c r="O57" s="17" t="s">
        <v>16</v>
      </c>
      <c r="P57" s="42" t="n">
        <f aca="false">M57/M58</f>
        <v>0.9022222222</v>
      </c>
      <c r="Q57" s="4"/>
      <c r="R57" s="1"/>
      <c r="S57" s="1"/>
      <c r="T57" s="43" t="n">
        <f aca="false">406/340</f>
        <v>1.194117647</v>
      </c>
      <c r="U57" s="1"/>
      <c r="V57" s="1"/>
      <c r="W57" s="1"/>
      <c r="X57" s="1"/>
      <c r="Y57" s="1"/>
      <c r="Z57" s="1"/>
    </row>
    <row r="58" customFormat="false" ht="19.5" hidden="false" customHeight="true" outlineLevel="0" collapsed="false">
      <c r="A58" s="1"/>
      <c r="B58" s="1"/>
      <c r="C58" s="5"/>
      <c r="D58" s="19" t="s">
        <v>41</v>
      </c>
      <c r="E58" s="19"/>
      <c r="F58" s="19"/>
      <c r="G58" s="19"/>
      <c r="H58" s="19"/>
      <c r="I58" s="15"/>
      <c r="J58" s="20" t="n">
        <v>450</v>
      </c>
      <c r="K58" s="20"/>
      <c r="L58" s="17"/>
      <c r="M58" s="44" t="n">
        <v>450</v>
      </c>
      <c r="N58" s="44"/>
      <c r="O58" s="17"/>
      <c r="P58" s="17"/>
      <c r="Q58" s="4"/>
      <c r="R58" s="1"/>
      <c r="S58" s="1"/>
      <c r="T58" s="45" t="n">
        <f aca="false">T57-1.17</f>
        <v>0.02411764706</v>
      </c>
      <c r="U58" s="1"/>
      <c r="V58" s="1"/>
      <c r="W58" s="1"/>
      <c r="X58" s="1"/>
      <c r="Y58" s="1"/>
      <c r="Z58" s="1"/>
    </row>
    <row r="59" customFormat="false" ht="19.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1"/>
      <c r="M59" s="1"/>
      <c r="N59" s="1"/>
      <c r="O59" s="1"/>
      <c r="P59" s="46"/>
      <c r="Q59" s="1"/>
      <c r="R59" s="1"/>
      <c r="S59" s="1"/>
      <c r="T59" s="45" t="n">
        <f aca="false">340*T58/430</f>
        <v>0.01906976744</v>
      </c>
      <c r="U59" s="1"/>
      <c r="V59" s="1"/>
      <c r="W59" s="1"/>
      <c r="X59" s="1"/>
      <c r="Y59" s="1"/>
      <c r="Z59" s="1"/>
    </row>
    <row r="60" customFormat="false" ht="19.5" hidden="false" customHeight="true" outlineLevel="0" collapsed="false">
      <c r="A60" s="1"/>
      <c r="B60" s="1"/>
      <c r="C60" s="13" t="s">
        <v>42</v>
      </c>
      <c r="D60" s="14" t="s">
        <v>43</v>
      </c>
      <c r="E60" s="14"/>
      <c r="F60" s="14"/>
      <c r="G60" s="14"/>
      <c r="H60" s="14"/>
      <c r="I60" s="15" t="s">
        <v>16</v>
      </c>
      <c r="J60" s="16" t="s">
        <v>44</v>
      </c>
      <c r="K60" s="16"/>
      <c r="L60" s="17" t="s">
        <v>16</v>
      </c>
      <c r="M60" s="16" t="n">
        <f aca="false">340*1.17</f>
        <v>397.8</v>
      </c>
      <c r="N60" s="16"/>
      <c r="O60" s="17" t="s">
        <v>16</v>
      </c>
      <c r="P60" s="42" t="n">
        <f aca="false">M60/M61</f>
        <v>0.9798029557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19.5" hidden="false" customHeight="true" outlineLevel="0" collapsed="false">
      <c r="A61" s="1"/>
      <c r="B61" s="1"/>
      <c r="C61" s="13"/>
      <c r="D61" s="19" t="s">
        <v>45</v>
      </c>
      <c r="E61" s="19"/>
      <c r="F61" s="19"/>
      <c r="G61" s="19"/>
      <c r="H61" s="19"/>
      <c r="I61" s="15"/>
      <c r="J61" s="20" t="n">
        <v>406</v>
      </c>
      <c r="K61" s="20"/>
      <c r="L61" s="17"/>
      <c r="M61" s="44" t="n">
        <v>406</v>
      </c>
      <c r="N61" s="44"/>
      <c r="O61" s="17"/>
      <c r="P61" s="1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19.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4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9.5" hidden="false" customHeight="true" outlineLevel="0" collapsed="false">
      <c r="A63" s="1"/>
      <c r="B63" s="1"/>
      <c r="C63" s="13" t="s">
        <v>46</v>
      </c>
      <c r="D63" s="14" t="s">
        <v>47</v>
      </c>
      <c r="E63" s="14"/>
      <c r="F63" s="14"/>
      <c r="G63" s="14"/>
      <c r="H63" s="14"/>
      <c r="I63" s="15" t="s">
        <v>16</v>
      </c>
      <c r="J63" s="16" t="s">
        <v>48</v>
      </c>
      <c r="K63" s="16"/>
      <c r="L63" s="17" t="s">
        <v>16</v>
      </c>
      <c r="M63" s="16" t="n">
        <f aca="false">340-0</f>
        <v>340</v>
      </c>
      <c r="N63" s="16"/>
      <c r="O63" s="17" t="s">
        <v>16</v>
      </c>
      <c r="P63" s="42" t="n">
        <f aca="false">M63/M64</f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19.5" hidden="false" customHeight="true" outlineLevel="0" collapsed="false">
      <c r="A64" s="1"/>
      <c r="B64" s="1"/>
      <c r="C64" s="13"/>
      <c r="D64" s="19" t="s">
        <v>49</v>
      </c>
      <c r="E64" s="19"/>
      <c r="F64" s="19"/>
      <c r="G64" s="19"/>
      <c r="H64" s="19"/>
      <c r="I64" s="15"/>
      <c r="J64" s="20" t="n">
        <v>340</v>
      </c>
      <c r="K64" s="20"/>
      <c r="L64" s="17"/>
      <c r="M64" s="44" t="n">
        <v>340</v>
      </c>
      <c r="N64" s="44"/>
      <c r="O64" s="17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19.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4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19.5" hidden="false" customHeight="true" outlineLevel="0" collapsed="false">
      <c r="A66" s="1"/>
      <c r="B66" s="1"/>
      <c r="C66" s="47" t="s">
        <v>14</v>
      </c>
      <c r="D66" s="48" t="s">
        <v>50</v>
      </c>
      <c r="E66" s="48"/>
      <c r="F66" s="48"/>
      <c r="G66" s="48"/>
      <c r="H66" s="48"/>
      <c r="I66" s="49"/>
      <c r="J66" s="48" t="s">
        <v>51</v>
      </c>
      <c r="K66" s="48"/>
      <c r="L66" s="48"/>
      <c r="M66" s="48"/>
      <c r="N66" s="48"/>
      <c r="O66" s="50" t="s">
        <v>16</v>
      </c>
      <c r="P66" s="51" t="n">
        <f aca="false">P57*P60*P63</f>
        <v>0.884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19.5" hidden="false" customHeight="true" outlineLevel="0" collapsed="false">
      <c r="A67" s="1"/>
      <c r="B67" s="1"/>
      <c r="C67" s="47"/>
      <c r="D67" s="47"/>
      <c r="E67" s="48"/>
      <c r="F67" s="48"/>
      <c r="G67" s="48"/>
      <c r="H67" s="48"/>
      <c r="I67" s="49"/>
      <c r="J67" s="49"/>
      <c r="K67" s="48"/>
      <c r="L67" s="48"/>
      <c r="M67" s="48"/>
      <c r="N67" s="48"/>
      <c r="O67" s="50"/>
      <c r="P67" s="5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19.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19.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19.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19.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19.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19.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19.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9.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19.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19.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19.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19.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19.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19.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19.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11.2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11.2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11.2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11.2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11.2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11.2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11.2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11.2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11.2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11.2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11.2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11.2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11.2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11.2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11.2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11.2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11.2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11.2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11.2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11.2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11.2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11.2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11.2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11.2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11.2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11.2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11.2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11.2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11.2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11.2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11.2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11.2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11.2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11.2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11.2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11.2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11.2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11.2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11.2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11.2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11.2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11.2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11.2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11.2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11.2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11.2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11.2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11.2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11.2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11.2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11.2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11.2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11.2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11.2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11.2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11.2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11.2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11.2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11.2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11.2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11.2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11.2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11.2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11.2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11.2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11.2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11.2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11.2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11.2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1.2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1.2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1.2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1.2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1.2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1.2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1.2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1.2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1.2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1.2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1.2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1.2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1.2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1.2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1.2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1.2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1.2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1.2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1.2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1.2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1.2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1.2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1.2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1.2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1.2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1.2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1.2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1.2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1.2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1.2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1.2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1.2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1.2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1.2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1.2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1.2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1.2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1.2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1.2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1.2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1.2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1.2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1.2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1.2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1.2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1.2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1.2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1.2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1.2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1.2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1.2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1.2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1.2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1.2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1.2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1.2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1.2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1.2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1.2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1.2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1.2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1.2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1.2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1.2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1.2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1.2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1.2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1.2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1.2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1.2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1.2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1.2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1.2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1.2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1.2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1.2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1.2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1.2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1.2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1.2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1.2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1.2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1.2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1.2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1.2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1.2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1.2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1.2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1.2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1.2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1.2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1.2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1.2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1.2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1.2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1.2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1.2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1.2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1.2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1.2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1.2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1.2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1.2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1.2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1.2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1.2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1.2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1.2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1.2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1.2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1.2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1.2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1.2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1.2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1.2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1.2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1.2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1.2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1.2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1.2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1.2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1.2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1.2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1.2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1.2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1.2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1.2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1.2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1.2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1.2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1.2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1.2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1.2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1.2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1.2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1.2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1.2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1.2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1.2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1.2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1.2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1.2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1.2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1.2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1.2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1.2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1.2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1.2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1.2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1.2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1.2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1.2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1.2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1.2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1.2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1.2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1.2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1.2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1.2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1.2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1.2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1.2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1.2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1.2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1.2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1.2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1.2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1.2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1.2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1.2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1.2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1.2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1.2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1.2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1.2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1.2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1.2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1.2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1.2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1.2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1.2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1.2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1.2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1.2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1.2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1.2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1.2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1.2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1.2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1.2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1.2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1.2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1.2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1.2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1.2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1.2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1.2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1.2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1.2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1.2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1.2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1.2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1.2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1.2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1.2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1.2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1.2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1.2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1.2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1.2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1.2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1.2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1.2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1.2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1.2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1.2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1.2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1.2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1.2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1.2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1.2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1.2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1.2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1.2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1.2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1.2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1.2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1.2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1.2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1.2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1.2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1.2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1.2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1.2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1.2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1.2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1.2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1.2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1.2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1.2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1.2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1.2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1.2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1.2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1.2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1.2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1.2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1.2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1.2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1.2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1.2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1.2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1.2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1.2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1.2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1.2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1.2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1.2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1.2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1.2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1.2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1.2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1.2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1.2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1.2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1.2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1.2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1.2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1.2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1.2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1.2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1.2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1.2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1.2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1.2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1.2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1.2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1.2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1.2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1.2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1.2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1.2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1.2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1.2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1.2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1.2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1.2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1.2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1.2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1.2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1.2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1.2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1.2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1.2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1.2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1.2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1.2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1.2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1.2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1.2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1.2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1.2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1.2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1.2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1.2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1.2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1.2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1.2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1.2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1.2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1.2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1.2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1.2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1.2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1.2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1.2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1.2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1.2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1.2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1.2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1.2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1.2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1.2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1.2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1.2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1.2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1.2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1.2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1.2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1.2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1.2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1.2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1.2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1.2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1.2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1.2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1.2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1.2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1.2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1.2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1.2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1.2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1.2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1.2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1.2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1.2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1.2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1.2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1.2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1.2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1.2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1.2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1.2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1.2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1.2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1.2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1.2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1.2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1.2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1.2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1.2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1.2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1.2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1.2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1.2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1.2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1.2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1.2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1.2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1.2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1.2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1.2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1.2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1.2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1.2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1.2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1.2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1.2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1.2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1.2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1.2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1.2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1.2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1.2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1.2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1.2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1.2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1.2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1.2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1.2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1.2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1.2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1.2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1.2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1.2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1.2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1.2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1.2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1.2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1.2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1.2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1.2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1.2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1.2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1.2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1.2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1.2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1.2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1.2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1.2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1.2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1.2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1.2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1.2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1.2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1.2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1.2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1.2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1.2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1.2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1.2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1.2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1.2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1.2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1.2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1.2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1.2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1.2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1.2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1.2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1.2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1.2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1.2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1.2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1.2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1.2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1.2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1.2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1.2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1.2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1.2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1.2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1.2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1.2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1.2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1.2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1.2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1.2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1.2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1.2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1.2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1.2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1.2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1.2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1.2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1.2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1.2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1.2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1.2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1.2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1.2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1.2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1.2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1.2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1.2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1.2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1.2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1.2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1.2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1.2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1.2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1.2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1.2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1.2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1.2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1.2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1.2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1.2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1.2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1.2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1.2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1.2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1.2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1.2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1.2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1.2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1.2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1.2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1.2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1.2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1.2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1.2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1.2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1.2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1.2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1.2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1.2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1.2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1.2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1.2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1.2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1.2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1.2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1.2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1.2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1.2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1.2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1.2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1.2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1.2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1.2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1.2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1.2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1.2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1.2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1.2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1.2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1.2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1.2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1.2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1.2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1.2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1.2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1.2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1.2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1.2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1.2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1.2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1.2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1.2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1.2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1.2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1.2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1.2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1.2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1.2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1.2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1.2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1.2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1.2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1.2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1.2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1.2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1.2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1.2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1.2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1.2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1.2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1.2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1.2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1.2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1.2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1.2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1.2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1.2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1.2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1.2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1.2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1.2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1.2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1.2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1.2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1.2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1.2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1.2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1.2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1.2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1.2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1.2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1.2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1.2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1.2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1.2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1.2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1.2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1.2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1.2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1.2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1.2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1.2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1.2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1.2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1.2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1.2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1.2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1.2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1.2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1.2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1.2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1.2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1.2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1.2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1.2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1.2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1.2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1.2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1.2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1.2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1.2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1.2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1.2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1.2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1.2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1.2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1.2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1.2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1.2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1.2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1.2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1.2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1.2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1.2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1.2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1.2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1.2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1.2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1.2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1.2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1.2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1.2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1.2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1.2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1.2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1.2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1.2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1.2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1.2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1.2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1.2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1.2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1.2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1.2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1.2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1.2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1.2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1.2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1.2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1.2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1.2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1.2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1.2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1.2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1.2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1.2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1.2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1.2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1.2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1.2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1.2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1.2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1.2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1.2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1.2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1.2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1.2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1.2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1.2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1.2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1.2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1.2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1.2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1.2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1.2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1.2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1.2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1.2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1.2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1.2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1.2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1.2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1.2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1.2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1.2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1.2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1.2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1.2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1.2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1.2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1.2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1.2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1.2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1.2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1.2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1.2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1.2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1.2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1.2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1.2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1.2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1.2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1.2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1.2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1.2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1.2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1.2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1.2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1.2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1.2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1.2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1.2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1.2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1.2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1.2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1.2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1.2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1.2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1.2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1.2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1.2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1.2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1.2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1.2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1.2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1.2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1.2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1.2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1.2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1.2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1.2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1.2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1.2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1.2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1.2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1.2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1.2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1.2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1.2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1.2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1.2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1.2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1.2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1.2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1.2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1.2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1.2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1.2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1.2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1.2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1.2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1.2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1.2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1.2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1.2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1.2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1.2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1.2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1.2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1.2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1.2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1.2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1.2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1.2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11.2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11.2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11.2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11.2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11.2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11.2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11.2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11.2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11.2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11.2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11.2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11.2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11.2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11.2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11.2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11.2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11.2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11.2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11.2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11.2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11.2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11.2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11.2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11.2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11.2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11.2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11.2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11.2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11.2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11.2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11.2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11.2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11.2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11.2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11.2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11.2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11.2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11.2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11.2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11.2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11.2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11.2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11.2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11.2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11.2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11.2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11.2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11.2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11.2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11.2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11.2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11.2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11.2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11.2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11.2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11.2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11.2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11.2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11.2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11.2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11.2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11.2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11.2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11.2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11.2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11.2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11.2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11.2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11.2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11.2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11.2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11.2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11.2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11.2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11.2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11.2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11.2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11.2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11.2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11.2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11.2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11.2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11.2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11.2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11.2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11.2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11.2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11.2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11.2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11.2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11.2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11.2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11.2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11.2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11.2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11.2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11.2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3">
    <mergeCell ref="B2:R2"/>
    <mergeCell ref="B6:E6"/>
    <mergeCell ref="C18:C19"/>
    <mergeCell ref="D18:H18"/>
    <mergeCell ref="I18:I19"/>
    <mergeCell ref="J18:K18"/>
    <mergeCell ref="L18:L19"/>
    <mergeCell ref="M18:N18"/>
    <mergeCell ref="O18:O19"/>
    <mergeCell ref="P18:P19"/>
    <mergeCell ref="D19:H19"/>
    <mergeCell ref="J19:K19"/>
    <mergeCell ref="M19:N19"/>
    <mergeCell ref="B21:D22"/>
    <mergeCell ref="E21:H22"/>
    <mergeCell ref="B23:D24"/>
    <mergeCell ref="E23:H24"/>
    <mergeCell ref="I23:I24"/>
    <mergeCell ref="M23:N24"/>
    <mergeCell ref="B26:D27"/>
    <mergeCell ref="E26:H26"/>
    <mergeCell ref="I26:I27"/>
    <mergeCell ref="J26:K26"/>
    <mergeCell ref="L26:L27"/>
    <mergeCell ref="M26:N27"/>
    <mergeCell ref="O26:O27"/>
    <mergeCell ref="E27:H27"/>
    <mergeCell ref="J27:K27"/>
    <mergeCell ref="B29:D30"/>
    <mergeCell ref="E29:H29"/>
    <mergeCell ref="I29:I30"/>
    <mergeCell ref="J29:K29"/>
    <mergeCell ref="L29:L30"/>
    <mergeCell ref="M29:N30"/>
    <mergeCell ref="E30:H30"/>
    <mergeCell ref="J30:K30"/>
    <mergeCell ref="B32:D33"/>
    <mergeCell ref="E32:H32"/>
    <mergeCell ref="I32:I33"/>
    <mergeCell ref="J32:K32"/>
    <mergeCell ref="L32:L33"/>
    <mergeCell ref="M32:N33"/>
    <mergeCell ref="E33:H33"/>
    <mergeCell ref="J33:K33"/>
    <mergeCell ref="E35:H36"/>
    <mergeCell ref="I35:I36"/>
    <mergeCell ref="M35:N36"/>
    <mergeCell ref="P37:Q38"/>
    <mergeCell ref="B39:H40"/>
    <mergeCell ref="M39:N40"/>
    <mergeCell ref="B42:D43"/>
    <mergeCell ref="E42:H42"/>
    <mergeCell ref="I42:I43"/>
    <mergeCell ref="J42:J43"/>
    <mergeCell ref="L42:L43"/>
    <mergeCell ref="E43:H43"/>
    <mergeCell ref="B45:D46"/>
    <mergeCell ref="E45:M45"/>
    <mergeCell ref="E46:M46"/>
    <mergeCell ref="B49:D50"/>
    <mergeCell ref="E49:Q49"/>
    <mergeCell ref="E50:Q50"/>
    <mergeCell ref="B53:D54"/>
    <mergeCell ref="E53:H53"/>
    <mergeCell ref="I53:I54"/>
    <mergeCell ref="J53:K53"/>
    <mergeCell ref="L53:L54"/>
    <mergeCell ref="M53:N53"/>
    <mergeCell ref="O53:O54"/>
    <mergeCell ref="P53:Q54"/>
    <mergeCell ref="E54:H54"/>
    <mergeCell ref="J54:K54"/>
    <mergeCell ref="M54:N54"/>
    <mergeCell ref="C57:C58"/>
    <mergeCell ref="D57:H57"/>
    <mergeCell ref="I57:I58"/>
    <mergeCell ref="J57:K57"/>
    <mergeCell ref="L57:L58"/>
    <mergeCell ref="M57:N57"/>
    <mergeCell ref="O57:O58"/>
    <mergeCell ref="P57:P58"/>
    <mergeCell ref="D58:H58"/>
    <mergeCell ref="J58:K58"/>
    <mergeCell ref="M58:N58"/>
    <mergeCell ref="C60:C61"/>
    <mergeCell ref="D60:H60"/>
    <mergeCell ref="I60:I61"/>
    <mergeCell ref="J60:K60"/>
    <mergeCell ref="L60:L61"/>
    <mergeCell ref="M60:N60"/>
    <mergeCell ref="O60:O61"/>
    <mergeCell ref="P60:P61"/>
    <mergeCell ref="D61:H61"/>
    <mergeCell ref="J61:K61"/>
    <mergeCell ref="M61:N61"/>
    <mergeCell ref="C63:C64"/>
    <mergeCell ref="D63:H63"/>
    <mergeCell ref="I63:I64"/>
    <mergeCell ref="J63:K63"/>
    <mergeCell ref="L63:L64"/>
    <mergeCell ref="M63:N63"/>
    <mergeCell ref="O63:O64"/>
    <mergeCell ref="P63:P64"/>
    <mergeCell ref="D64:H64"/>
    <mergeCell ref="J64:K64"/>
    <mergeCell ref="M64:N64"/>
    <mergeCell ref="C66:C67"/>
    <mergeCell ref="D66:H67"/>
    <mergeCell ref="I66:I67"/>
    <mergeCell ref="J66:L67"/>
    <mergeCell ref="M66:N67"/>
    <mergeCell ref="O66:O67"/>
    <mergeCell ref="P66:P67"/>
  </mergeCell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0.86"/>
    <col collapsed="false" customWidth="true" hidden="false" outlineLevel="0" max="2" min="2" style="0" width="15"/>
    <col collapsed="false" customWidth="true" hidden="false" outlineLevel="0" max="3" min="3" style="0" width="20.14"/>
    <col collapsed="false" customWidth="true" hidden="false" outlineLevel="0" max="4" min="4" style="0" width="24.57"/>
    <col collapsed="false" customWidth="true" hidden="false" outlineLevel="0" max="5" min="5" style="0" width="18.14"/>
    <col collapsed="false" customWidth="true" hidden="false" outlineLevel="0" max="6" min="6" style="0" width="17.15"/>
    <col collapsed="false" customWidth="true" hidden="false" outlineLevel="0" max="7" min="7" style="0" width="20.85"/>
    <col collapsed="false" customWidth="true" hidden="false" outlineLevel="0" max="8" min="8" style="0" width="20.14"/>
    <col collapsed="false" customWidth="true" hidden="false" outlineLevel="0" max="9" min="9" style="0" width="14.29"/>
    <col collapsed="false" customWidth="true" hidden="false" outlineLevel="0" max="10" min="10" style="0" width="20.14"/>
    <col collapsed="false" customWidth="true" hidden="false" outlineLevel="0" max="30" min="11" style="0" width="9.14"/>
  </cols>
  <sheetData>
    <row r="1" customFormat="false" ht="15.75" hidden="false" customHeight="true" outlineLevel="0" collapsed="false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8" hidden="false" customHeight="true" outlineLevel="0" collapsed="false">
      <c r="A2" s="53"/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customFormat="false" ht="27" hidden="false" customHeight="true" outlineLevel="0" collapsed="false">
      <c r="A3" s="53"/>
      <c r="B3" s="54"/>
      <c r="C3" s="53"/>
      <c r="D3" s="53"/>
      <c r="E3" s="53"/>
      <c r="F3" s="53"/>
      <c r="G3" s="55" t="s">
        <v>52</v>
      </c>
      <c r="H3" s="55"/>
      <c r="I3" s="56" t="s">
        <v>53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customFormat="false" ht="27" hidden="false" customHeight="true" outlineLevel="0" collapsed="false">
      <c r="A4" s="53"/>
      <c r="B4" s="54"/>
      <c r="C4" s="53"/>
      <c r="D4" s="57"/>
      <c r="E4" s="58"/>
      <c r="F4" s="53"/>
      <c r="G4" s="59" t="s">
        <v>54</v>
      </c>
      <c r="H4" s="60" t="n">
        <v>2.275</v>
      </c>
      <c r="I4" s="61" t="n">
        <f aca="false">H4/E6</f>
        <v>0.005229885057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customFormat="false" ht="27" hidden="false" customHeight="true" outlineLevel="0" collapsed="false">
      <c r="A5" s="4"/>
      <c r="B5" s="54"/>
      <c r="C5" s="4"/>
      <c r="D5" s="62" t="s">
        <v>55</v>
      </c>
      <c r="E5" s="63" t="n">
        <v>387</v>
      </c>
      <c r="F5" s="4" t="s">
        <v>2</v>
      </c>
      <c r="G5" s="59" t="s">
        <v>56</v>
      </c>
      <c r="H5" s="60" t="n">
        <v>2.275</v>
      </c>
      <c r="I5" s="61" t="n">
        <f aca="false">H5/E6</f>
        <v>0.005229885057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customFormat="false" ht="27" hidden="false" customHeight="true" outlineLevel="0" collapsed="false">
      <c r="A6" s="4"/>
      <c r="B6" s="54"/>
      <c r="C6" s="4"/>
      <c r="D6" s="64" t="s">
        <v>57</v>
      </c>
      <c r="E6" s="63" t="n">
        <f aca="false">E12-E11</f>
        <v>435</v>
      </c>
      <c r="F6" s="4" t="s">
        <v>4</v>
      </c>
      <c r="G6" s="65" t="s">
        <v>58</v>
      </c>
      <c r="H6" s="60" t="n">
        <v>0.55</v>
      </c>
      <c r="I6" s="61" t="n">
        <f aca="false">H6/E6</f>
        <v>0.001264367816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customFormat="false" ht="27" hidden="false" customHeight="true" outlineLevel="0" collapsed="false">
      <c r="A7" s="4"/>
      <c r="B7" s="54"/>
      <c r="C7" s="4"/>
      <c r="D7" s="62" t="s">
        <v>59</v>
      </c>
      <c r="E7" s="63" t="n">
        <v>1.09</v>
      </c>
      <c r="F7" s="4" t="s">
        <v>4</v>
      </c>
      <c r="G7" s="59" t="s">
        <v>60</v>
      </c>
      <c r="H7" s="60" t="n">
        <v>0.675</v>
      </c>
      <c r="I7" s="61" t="n">
        <f aca="false">H7/E6</f>
        <v>0.001551724138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customFormat="false" ht="27" hidden="false" customHeight="true" outlineLevel="0" collapsed="false">
      <c r="A8" s="1"/>
      <c r="B8" s="66"/>
      <c r="C8" s="1"/>
      <c r="D8" s="62" t="s">
        <v>5</v>
      </c>
      <c r="E8" s="63" t="n">
        <v>1.0942</v>
      </c>
      <c r="F8" s="4" t="s">
        <v>4</v>
      </c>
      <c r="G8" s="67" t="s">
        <v>61</v>
      </c>
      <c r="H8" s="68" t="n">
        <f aca="false">SUM(H4:H7)</f>
        <v>5.775</v>
      </c>
      <c r="I8" s="69" t="n">
        <f aca="false">H8/E6</f>
        <v>0.01327586207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customFormat="false" ht="27" hidden="false" customHeight="true" outlineLevel="0" collapsed="false">
      <c r="A9" s="1"/>
      <c r="B9" s="66"/>
      <c r="C9" s="1"/>
      <c r="D9" s="62" t="s">
        <v>62</v>
      </c>
      <c r="E9" s="63" t="n">
        <f aca="false">E6-(H8+H14)</f>
        <v>423.458</v>
      </c>
      <c r="F9" s="4" t="s">
        <v>4</v>
      </c>
      <c r="G9" s="55" t="s">
        <v>63</v>
      </c>
      <c r="H9" s="55"/>
      <c r="I9" s="56" t="s">
        <v>64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customFormat="false" ht="27" hidden="false" customHeight="true" outlineLevel="0" collapsed="false">
      <c r="A10" s="1"/>
      <c r="B10" s="66"/>
      <c r="C10" s="1"/>
      <c r="D10" s="62" t="s">
        <v>11</v>
      </c>
      <c r="E10" s="63" t="n">
        <f aca="false">10+10</f>
        <v>20</v>
      </c>
      <c r="F10" s="4" t="s">
        <v>4</v>
      </c>
      <c r="G10" s="70" t="s">
        <v>65</v>
      </c>
      <c r="H10" s="71" t="n">
        <v>2.275</v>
      </c>
      <c r="I10" s="61" t="n">
        <f aca="false">H10/E6</f>
        <v>0.005229885057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customFormat="false" ht="27" hidden="false" customHeight="true" outlineLevel="0" collapsed="false">
      <c r="A11" s="1"/>
      <c r="B11" s="66"/>
      <c r="C11" s="1"/>
      <c r="D11" s="62" t="s">
        <v>66</v>
      </c>
      <c r="E11" s="63" t="n">
        <v>45</v>
      </c>
      <c r="F11" s="4" t="s">
        <v>4</v>
      </c>
      <c r="G11" s="70" t="s">
        <v>67</v>
      </c>
      <c r="H11" s="71" t="n">
        <v>2.25</v>
      </c>
      <c r="I11" s="61" t="n">
        <f aca="false">H11/E6</f>
        <v>0.005172413793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customFormat="false" ht="27" hidden="false" customHeight="true" outlineLevel="0" collapsed="false">
      <c r="A12" s="1"/>
      <c r="B12" s="66"/>
      <c r="C12" s="1"/>
      <c r="D12" s="62" t="s">
        <v>68</v>
      </c>
      <c r="E12" s="63" t="n">
        <v>480</v>
      </c>
      <c r="F12" s="4" t="s">
        <v>4</v>
      </c>
      <c r="G12" s="70" t="s">
        <v>69</v>
      </c>
      <c r="H12" s="71" t="n">
        <v>0.75</v>
      </c>
      <c r="I12" s="61" t="n">
        <f aca="false">H12/E6</f>
        <v>0.001724137931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customFormat="false" ht="27" hidden="false" customHeight="true" outlineLevel="0" collapsed="false">
      <c r="A13" s="1"/>
      <c r="B13" s="66"/>
      <c r="C13" s="1"/>
      <c r="D13" s="62" t="s">
        <v>70</v>
      </c>
      <c r="E13" s="63" t="n">
        <v>0</v>
      </c>
      <c r="F13" s="4" t="s">
        <v>2</v>
      </c>
      <c r="G13" s="70" t="s">
        <v>71</v>
      </c>
      <c r="H13" s="71" t="n">
        <v>0.492</v>
      </c>
      <c r="I13" s="61" t="n">
        <f aca="false">H13/E6</f>
        <v>0.001131034483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customFormat="false" ht="27" hidden="false" customHeight="true" outlineLevel="0" collapsed="false">
      <c r="A14" s="1"/>
      <c r="B14" s="66"/>
      <c r="C14" s="1"/>
      <c r="D14" s="72" t="s">
        <v>72</v>
      </c>
      <c r="E14" s="73" t="n">
        <v>0</v>
      </c>
      <c r="F14" s="4" t="s">
        <v>2</v>
      </c>
      <c r="G14" s="67" t="s">
        <v>61</v>
      </c>
      <c r="H14" s="68" t="n">
        <f aca="false">SUM(H10:H13)</f>
        <v>5.767</v>
      </c>
      <c r="I14" s="69" t="n">
        <f aca="false">H14/E6</f>
        <v>0.01325747126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customFormat="false" ht="26.25" hidden="false" customHeight="true" outlineLevel="0" collapsed="false">
      <c r="A15" s="1"/>
      <c r="B15" s="66"/>
      <c r="C15" s="1"/>
      <c r="D15" s="74"/>
      <c r="E15" s="75"/>
      <c r="F15" s="4"/>
      <c r="G15" s="4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customFormat="false" ht="18" hidden="false" customHeight="true" outlineLevel="0" collapsed="false">
      <c r="A16" s="53"/>
      <c r="B16" s="5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customFormat="false" ht="45.75" hidden="false" customHeight="true" outlineLevel="0" collapsed="false">
      <c r="A17" s="53"/>
      <c r="B17" s="54"/>
      <c r="C17" s="76" t="s">
        <v>73</v>
      </c>
      <c r="D17" s="77" t="s">
        <v>74</v>
      </c>
      <c r="E17" s="77" t="s">
        <v>75</v>
      </c>
      <c r="F17" s="78" t="s">
        <v>76</v>
      </c>
      <c r="G17" s="78" t="s">
        <v>77</v>
      </c>
      <c r="H17" s="78" t="s">
        <v>78</v>
      </c>
      <c r="I17" s="78" t="s">
        <v>79</v>
      </c>
      <c r="J17" s="79" t="s">
        <v>80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customFormat="false" ht="29.25" hidden="false" customHeight="true" outlineLevel="0" collapsed="false">
      <c r="A18" s="53"/>
      <c r="B18" s="54"/>
      <c r="C18" s="80" t="n">
        <f aca="false">E9</f>
        <v>423.458</v>
      </c>
      <c r="D18" s="81" t="n">
        <f aca="false">H8</f>
        <v>5.775</v>
      </c>
      <c r="E18" s="81" t="n">
        <f aca="false">H14</f>
        <v>5.767</v>
      </c>
      <c r="F18" s="81" t="n">
        <f aca="false">E6</f>
        <v>435</v>
      </c>
      <c r="G18" s="81" t="n">
        <f aca="false">E11</f>
        <v>45</v>
      </c>
      <c r="H18" s="81" t="n">
        <f aca="false">E12</f>
        <v>480</v>
      </c>
      <c r="I18" s="81" t="n">
        <f aca="false">E5</f>
        <v>387</v>
      </c>
      <c r="J18" s="82" t="n">
        <f aca="false">E7</f>
        <v>1.09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customFormat="false" ht="18" hidden="false" customHeight="true" outlineLevel="0" collapsed="false">
      <c r="A19" s="53"/>
      <c r="B19" s="5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customFormat="false" ht="24.75" hidden="false" customHeight="true" outlineLevel="0" collapsed="false">
      <c r="A20" s="53"/>
      <c r="B20" s="8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customFormat="false" ht="24.75" hidden="false" customHeight="true" outlineLevel="0" collapsed="false">
      <c r="A21" s="53"/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customFormat="false" ht="24.75" hidden="false" customHeight="true" outlineLevel="0" collapsed="false">
      <c r="A22" s="53"/>
      <c r="B22" s="84" t="s">
        <v>81</v>
      </c>
      <c r="C22" s="85" t="s">
        <v>82</v>
      </c>
      <c r="D22" s="85"/>
      <c r="E22" s="85"/>
      <c r="F22" s="85"/>
      <c r="G22" s="86" t="s">
        <v>83</v>
      </c>
      <c r="H22" s="87"/>
      <c r="I22" s="88" t="s">
        <v>84</v>
      </c>
      <c r="J22" s="88"/>
      <c r="K22" s="89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customFormat="false" ht="24.75" hidden="false" customHeight="true" outlineLevel="0" collapsed="false">
      <c r="A23" s="53"/>
      <c r="B23" s="84"/>
      <c r="C23" s="90" t="s">
        <v>85</v>
      </c>
      <c r="D23" s="90"/>
      <c r="E23" s="90"/>
      <c r="F23" s="90"/>
      <c r="G23" s="86"/>
      <c r="H23" s="91" t="s">
        <v>86</v>
      </c>
      <c r="I23" s="91"/>
      <c r="J23" s="91"/>
      <c r="K23" s="91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customFormat="false" ht="24.75" hidden="false" customHeight="true" outlineLevel="0" collapsed="false">
      <c r="A24" s="53"/>
      <c r="B24" s="84"/>
      <c r="C24" s="90" t="s">
        <v>87</v>
      </c>
      <c r="D24" s="90"/>
      <c r="E24" s="90"/>
      <c r="F24" s="90"/>
      <c r="G24" s="86"/>
      <c r="H24" s="92" t="s">
        <v>85</v>
      </c>
      <c r="I24" s="92"/>
      <c r="J24" s="92"/>
      <c r="K24" s="9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customFormat="false" ht="24.75" hidden="false" customHeight="true" outlineLevel="0" collapsed="false">
      <c r="A25" s="53"/>
      <c r="B25" s="84"/>
      <c r="C25" s="93" t="n">
        <f aca="false">387 / 399.08</f>
        <v>0.9697303799</v>
      </c>
      <c r="D25" s="93"/>
      <c r="E25" s="93"/>
      <c r="F25" s="93"/>
      <c r="G25" s="86"/>
      <c r="H25" s="94" t="n">
        <f aca="false">I18/(F18/J18)</f>
        <v>0.9697241379</v>
      </c>
      <c r="I25" s="94"/>
      <c r="J25" s="94"/>
      <c r="K25" s="94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customFormat="false" ht="24.75" hidden="false" customHeight="true" outlineLevel="0" collapsed="false">
      <c r="A26" s="53"/>
      <c r="B26" s="95" t="s">
        <v>88</v>
      </c>
      <c r="C26" s="96" t="s">
        <v>89</v>
      </c>
      <c r="D26" s="96"/>
      <c r="E26" s="96"/>
      <c r="F26" s="96"/>
      <c r="G26" s="97" t="s">
        <v>90</v>
      </c>
      <c r="H26" s="98" t="s">
        <v>91</v>
      </c>
      <c r="I26" s="98"/>
      <c r="J26" s="98"/>
      <c r="K26" s="98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customFormat="false" ht="24.75" hidden="false" customHeight="true" outlineLevel="0" collapsed="false">
      <c r="A27" s="53"/>
      <c r="B27" s="95"/>
      <c r="C27" s="99" t="s">
        <v>92</v>
      </c>
      <c r="D27" s="99"/>
      <c r="E27" s="99"/>
      <c r="F27" s="99"/>
      <c r="G27" s="97"/>
      <c r="H27" s="100" t="s">
        <v>93</v>
      </c>
      <c r="I27" s="100"/>
      <c r="J27" s="100"/>
      <c r="K27" s="100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customFormat="false" ht="24.75" hidden="false" customHeight="true" outlineLevel="0" collapsed="false">
      <c r="A28" s="53"/>
      <c r="B28" s="95"/>
      <c r="C28" s="99" t="s">
        <v>94</v>
      </c>
      <c r="D28" s="99"/>
      <c r="E28" s="99"/>
      <c r="F28" s="99"/>
      <c r="G28" s="97"/>
      <c r="H28" s="101" t="s">
        <v>95</v>
      </c>
      <c r="I28" s="101"/>
      <c r="J28" s="101"/>
      <c r="K28" s="101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customFormat="false" ht="24.75" hidden="false" customHeight="true" outlineLevel="0" collapsed="false">
      <c r="A29" s="53"/>
      <c r="B29" s="95"/>
      <c r="C29" s="102" t="n">
        <f aca="false">5.775 / 435</f>
        <v>0.01327586207</v>
      </c>
      <c r="D29" s="102"/>
      <c r="E29" s="102"/>
      <c r="F29" s="102"/>
      <c r="G29" s="97"/>
      <c r="H29" s="103" t="n">
        <f aca="false">C18/F18</f>
        <v>0.9734666667</v>
      </c>
      <c r="I29" s="103"/>
      <c r="J29" s="103"/>
      <c r="K29" s="10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customFormat="false" ht="24.75" hidden="false" customHeight="true" outlineLevel="0" collapsed="false">
      <c r="A30" s="53"/>
      <c r="B30" s="104" t="s">
        <v>96</v>
      </c>
      <c r="C30" s="105" t="s">
        <v>97</v>
      </c>
      <c r="D30" s="105"/>
      <c r="E30" s="105"/>
      <c r="F30" s="105"/>
      <c r="G30" s="106" t="s">
        <v>98</v>
      </c>
      <c r="H30" s="107" t="s">
        <v>99</v>
      </c>
      <c r="I30" s="107"/>
      <c r="J30" s="107"/>
      <c r="K30" s="107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customFormat="false" ht="24.75" hidden="false" customHeight="true" outlineLevel="0" collapsed="false">
      <c r="A31" s="53"/>
      <c r="B31" s="104"/>
      <c r="C31" s="108" t="s">
        <v>100</v>
      </c>
      <c r="D31" s="108"/>
      <c r="E31" s="108"/>
      <c r="F31" s="108"/>
      <c r="G31" s="106"/>
      <c r="H31" s="109" t="s">
        <v>101</v>
      </c>
      <c r="I31" s="109"/>
      <c r="J31" s="109"/>
      <c r="K31" s="109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customFormat="false" ht="24.75" hidden="false" customHeight="true" outlineLevel="0" collapsed="false">
      <c r="A32" s="53"/>
      <c r="B32" s="104"/>
      <c r="C32" s="108" t="s">
        <v>102</v>
      </c>
      <c r="D32" s="108"/>
      <c r="E32" s="108"/>
      <c r="F32" s="108"/>
      <c r="G32" s="106"/>
      <c r="H32" s="110" t="s">
        <v>103</v>
      </c>
      <c r="I32" s="110"/>
      <c r="J32" s="110"/>
      <c r="K32" s="110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customFormat="false" ht="24.75" hidden="false" customHeight="true" outlineLevel="0" collapsed="false">
      <c r="A33" s="53"/>
      <c r="B33" s="104"/>
      <c r="C33" s="111" t="n">
        <f aca="false">5.767 / 435</f>
        <v>0.01325747126</v>
      </c>
      <c r="D33" s="111"/>
      <c r="E33" s="111"/>
      <c r="F33" s="111"/>
      <c r="G33" s="106"/>
      <c r="H33" s="112" t="n">
        <f aca="false">(390-(E14+E13))/390</f>
        <v>1</v>
      </c>
      <c r="I33" s="112"/>
      <c r="J33" s="112"/>
      <c r="K33" s="11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</row>
    <row r="34" customFormat="false" ht="24.75" hidden="false" customHeight="true" outlineLevel="0" collapsed="false">
      <c r="A34" s="53"/>
      <c r="B34" s="113" t="s">
        <v>104</v>
      </c>
      <c r="C34" s="114" t="s">
        <v>105</v>
      </c>
      <c r="D34" s="114"/>
      <c r="E34" s="114"/>
      <c r="F34" s="114"/>
      <c r="G34" s="115" t="s">
        <v>106</v>
      </c>
      <c r="H34" s="116" t="s">
        <v>107</v>
      </c>
      <c r="I34" s="116"/>
      <c r="J34" s="116"/>
      <c r="K34" s="116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customFormat="false" ht="24.75" hidden="false" customHeight="true" outlineLevel="0" collapsed="false">
      <c r="A35" s="53"/>
      <c r="B35" s="113"/>
      <c r="C35" s="117" t="s">
        <v>108</v>
      </c>
      <c r="D35" s="117"/>
      <c r="E35" s="117"/>
      <c r="F35" s="117"/>
      <c r="G35" s="115"/>
      <c r="H35" s="116"/>
      <c r="I35" s="116"/>
      <c r="J35" s="116"/>
      <c r="K35" s="116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customFormat="false" ht="24.75" hidden="false" customHeight="true" outlineLevel="0" collapsed="false">
      <c r="A36" s="53"/>
      <c r="B36" s="113"/>
      <c r="C36" s="117" t="s">
        <v>109</v>
      </c>
      <c r="D36" s="117"/>
      <c r="E36" s="117"/>
      <c r="F36" s="117"/>
      <c r="G36" s="115"/>
      <c r="H36" s="118" t="s">
        <v>110</v>
      </c>
      <c r="I36" s="118"/>
      <c r="J36" s="118"/>
      <c r="K36" s="118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</row>
    <row r="37" customFormat="false" ht="24.75" hidden="false" customHeight="true" outlineLevel="0" collapsed="false">
      <c r="A37" s="53"/>
      <c r="B37" s="113"/>
      <c r="C37" s="119" t="n">
        <f aca="false">(100-99.63)/100</f>
        <v>0.0037</v>
      </c>
      <c r="D37" s="119"/>
      <c r="E37" s="119"/>
      <c r="F37" s="119"/>
      <c r="G37" s="115"/>
      <c r="H37" s="120" t="n">
        <f aca="false">E7/E8</f>
        <v>0.9961615792</v>
      </c>
      <c r="I37" s="120"/>
      <c r="J37" s="120"/>
      <c r="K37" s="120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customFormat="false" ht="24.75" hidden="false" customHeight="true" outlineLevel="0" collapsed="false">
      <c r="A38" s="53"/>
      <c r="B38" s="121" t="s">
        <v>111</v>
      </c>
      <c r="C38" s="122" t="s">
        <v>112</v>
      </c>
      <c r="D38" s="122"/>
      <c r="E38" s="122"/>
      <c r="F38" s="122"/>
      <c r="G38" s="123" t="s">
        <v>113</v>
      </c>
      <c r="H38" s="124" t="s">
        <v>114</v>
      </c>
      <c r="I38" s="124"/>
      <c r="J38" s="124"/>
      <c r="K38" s="124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customFormat="false" ht="24.75" hidden="false" customHeight="true" outlineLevel="0" collapsed="false">
      <c r="A39" s="53"/>
      <c r="B39" s="121"/>
      <c r="C39" s="122" t="s">
        <v>115</v>
      </c>
      <c r="D39" s="122"/>
      <c r="E39" s="122"/>
      <c r="F39" s="122"/>
      <c r="G39" s="123"/>
      <c r="H39" s="122" t="s">
        <v>115</v>
      </c>
      <c r="I39" s="122"/>
      <c r="J39" s="122"/>
      <c r="K39" s="12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customFormat="false" ht="24.75" hidden="false" customHeight="true" outlineLevel="0" collapsed="false">
      <c r="A40" s="53"/>
      <c r="B40" s="121"/>
      <c r="C40" s="125" t="n">
        <f aca="false">C18/I18</f>
        <v>1.094206718</v>
      </c>
      <c r="D40" s="125"/>
      <c r="E40" s="125"/>
      <c r="F40" s="125"/>
      <c r="G40" s="123"/>
      <c r="H40" s="126" t="n">
        <f aca="false">C18/(E14+E13+E5)</f>
        <v>1.094206718</v>
      </c>
      <c r="I40" s="126"/>
      <c r="J40" s="126"/>
      <c r="K40" s="126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customFormat="false" ht="24.75" hidden="false" customHeight="true" outlineLevel="0" collapsed="false">
      <c r="A41" s="53"/>
      <c r="B41" s="127" t="s">
        <v>116</v>
      </c>
      <c r="C41" s="128" t="s">
        <v>117</v>
      </c>
      <c r="D41" s="128"/>
      <c r="E41" s="128"/>
      <c r="F41" s="128"/>
      <c r="G41" s="129" t="s">
        <v>118</v>
      </c>
      <c r="H41" s="130" t="s">
        <v>119</v>
      </c>
      <c r="I41" s="130"/>
      <c r="J41" s="130"/>
      <c r="K41" s="130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customFormat="false" ht="18" hidden="false" customHeight="true" outlineLevel="0" collapsed="false">
      <c r="A42" s="53"/>
      <c r="B42" s="127"/>
      <c r="C42" s="131" t="s">
        <v>120</v>
      </c>
      <c r="D42" s="131"/>
      <c r="E42" s="131"/>
      <c r="F42" s="131"/>
      <c r="G42" s="129"/>
      <c r="H42" s="132" t="s">
        <v>121</v>
      </c>
      <c r="I42" s="132"/>
      <c r="J42" s="132"/>
      <c r="K42" s="132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customFormat="false" ht="18" hidden="false" customHeight="true" outlineLevel="0" collapsed="false">
      <c r="A43" s="53"/>
      <c r="B43" s="127"/>
      <c r="C43" s="133" t="s">
        <v>122</v>
      </c>
      <c r="D43" s="133"/>
      <c r="E43" s="133"/>
      <c r="F43" s="133"/>
      <c r="G43" s="129"/>
      <c r="H43" s="134" t="n">
        <f aca="false">H29*H33*H37</f>
        <v>0.969730092</v>
      </c>
      <c r="I43" s="134"/>
      <c r="J43" s="134"/>
      <c r="K43" s="134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customFormat="false" ht="18" hidden="false" customHeight="true" outlineLevel="0" collapsed="false">
      <c r="A44" s="53"/>
      <c r="B44" s="135" t="s">
        <v>123</v>
      </c>
      <c r="C44" s="131" t="s">
        <v>124</v>
      </c>
      <c r="D44" s="131"/>
      <c r="E44" s="131"/>
      <c r="F44" s="131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customFormat="false" ht="18" hidden="false" customHeight="true" outlineLevel="0" collapsed="false">
      <c r="A45" s="53"/>
      <c r="B45" s="135"/>
      <c r="C45" s="131" t="s">
        <v>125</v>
      </c>
      <c r="D45" s="131"/>
      <c r="E45" s="131"/>
      <c r="F45" s="131"/>
      <c r="G45" s="53"/>
      <c r="H45" s="53"/>
      <c r="I45" s="136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customFormat="false" ht="18" hidden="false" customHeight="true" outlineLevel="0" collapsed="false">
      <c r="A46" s="53"/>
      <c r="B46" s="135"/>
      <c r="C46" s="137" t="n">
        <f aca="false">(0.0042*387)/435</f>
        <v>0.003736551724</v>
      </c>
      <c r="D46" s="137"/>
      <c r="E46" s="137"/>
      <c r="F46" s="137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customFormat="false" ht="18" hidden="false" customHeight="true" outlineLevel="0" collapsed="false">
      <c r="A47" s="53"/>
      <c r="B47" s="54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customFormat="false" ht="18" hidden="false" customHeight="true" outlineLevel="0" collapsed="false">
      <c r="A48" s="53"/>
      <c r="B48" s="54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</row>
    <row r="49" customFormat="false" ht="18" hidden="false" customHeight="true" outlineLevel="0" collapsed="false">
      <c r="A49" s="53"/>
      <c r="B49" s="54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</row>
    <row r="50" customFormat="false" ht="18" hidden="false" customHeight="true" outlineLevel="0" collapsed="false">
      <c r="A50" s="53"/>
      <c r="B50" s="54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</row>
    <row r="51" customFormat="false" ht="18" hidden="false" customHeight="true" outlineLevel="0" collapsed="false">
      <c r="A51" s="53"/>
      <c r="B51" s="54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</row>
    <row r="52" customFormat="false" ht="18" hidden="false" customHeight="true" outlineLevel="0" collapsed="false">
      <c r="A52" s="53"/>
      <c r="B52" s="54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</row>
    <row r="53" customFormat="false" ht="18" hidden="false" customHeight="true" outlineLevel="0" collapsed="false">
      <c r="A53" s="53"/>
      <c r="B53" s="54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</row>
    <row r="54" customFormat="false" ht="18" hidden="false" customHeight="true" outlineLevel="0" collapsed="false">
      <c r="A54" s="53"/>
      <c r="B54" s="54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</row>
    <row r="55" customFormat="false" ht="18" hidden="false" customHeight="true" outlineLevel="0" collapsed="false">
      <c r="A55" s="53"/>
      <c r="B55" s="54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</row>
    <row r="56" customFormat="false" ht="18" hidden="false" customHeight="true" outlineLevel="0" collapsed="false">
      <c r="A56" s="53"/>
      <c r="B56" s="5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</row>
    <row r="57" customFormat="false" ht="18" hidden="false" customHeight="true" outlineLevel="0" collapsed="false">
      <c r="A57" s="53"/>
      <c r="B57" s="5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</row>
    <row r="58" customFormat="false" ht="18" hidden="false" customHeight="true" outlineLevel="0" collapsed="false">
      <c r="A58" s="53"/>
      <c r="B58" s="54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</row>
    <row r="59" customFormat="false" ht="18" hidden="false" customHeight="true" outlineLevel="0" collapsed="false">
      <c r="A59" s="53"/>
      <c r="B59" s="54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customFormat="false" ht="18" hidden="false" customHeight="true" outlineLevel="0" collapsed="false">
      <c r="A60" s="53"/>
      <c r="B60" s="54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customFormat="false" ht="18" hidden="false" customHeight="true" outlineLevel="0" collapsed="false">
      <c r="A61" s="53"/>
      <c r="B61" s="54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</row>
    <row r="62" customFormat="false" ht="18" hidden="false" customHeight="true" outlineLevel="0" collapsed="false">
      <c r="A62" s="53"/>
      <c r="B62" s="54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</row>
    <row r="63" customFormat="false" ht="18" hidden="false" customHeight="true" outlineLevel="0" collapsed="false">
      <c r="A63" s="53"/>
      <c r="B63" s="54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</row>
    <row r="64" customFormat="false" ht="18" hidden="false" customHeight="true" outlineLevel="0" collapsed="false">
      <c r="A64" s="53"/>
      <c r="B64" s="54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</row>
    <row r="65" customFormat="false" ht="18" hidden="false" customHeight="true" outlineLevel="0" collapsed="false">
      <c r="A65" s="53"/>
      <c r="B65" s="5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customFormat="false" ht="18" hidden="false" customHeight="true" outlineLevel="0" collapsed="false">
      <c r="A66" s="53"/>
      <c r="B66" s="54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</row>
    <row r="67" customFormat="false" ht="18" hidden="false" customHeight="true" outlineLevel="0" collapsed="false">
      <c r="A67" s="53"/>
      <c r="B67" s="5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</row>
    <row r="68" customFormat="false" ht="18" hidden="false" customHeight="true" outlineLevel="0" collapsed="false">
      <c r="A68" s="53"/>
      <c r="B68" s="54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</row>
    <row r="69" customFormat="false" ht="18" hidden="false" customHeight="true" outlineLevel="0" collapsed="false">
      <c r="A69" s="53"/>
      <c r="B69" s="54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</row>
    <row r="70" customFormat="false" ht="18" hidden="false" customHeight="true" outlineLevel="0" collapsed="false">
      <c r="A70" s="53"/>
      <c r="B70" s="5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</row>
    <row r="71" customFormat="false" ht="18" hidden="false" customHeight="true" outlineLevel="0" collapsed="false">
      <c r="A71" s="53"/>
      <c r="B71" s="54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</row>
    <row r="72" customFormat="false" ht="18" hidden="false" customHeight="true" outlineLevel="0" collapsed="false">
      <c r="A72" s="53"/>
      <c r="B72" s="54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</row>
    <row r="73" customFormat="false" ht="18" hidden="false" customHeight="true" outlineLevel="0" collapsed="false">
      <c r="A73" s="53"/>
      <c r="B73" s="54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</row>
    <row r="74" customFormat="false" ht="18" hidden="false" customHeight="true" outlineLevel="0" collapsed="false">
      <c r="A74" s="53"/>
      <c r="B74" s="54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</row>
    <row r="75" customFormat="false" ht="18" hidden="false" customHeight="true" outlineLevel="0" collapsed="false">
      <c r="A75" s="53"/>
      <c r="B75" s="54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</row>
    <row r="76" customFormat="false" ht="18" hidden="false" customHeight="true" outlineLevel="0" collapsed="false">
      <c r="A76" s="53"/>
      <c r="B76" s="54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customFormat="false" ht="18" hidden="false" customHeight="true" outlineLevel="0" collapsed="false">
      <c r="A77" s="53"/>
      <c r="B77" s="54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customFormat="false" ht="18" hidden="false" customHeight="true" outlineLevel="0" collapsed="false">
      <c r="A78" s="53"/>
      <c r="B78" s="54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</row>
    <row r="79" customFormat="false" ht="18" hidden="false" customHeight="true" outlineLevel="0" collapsed="false">
      <c r="A79" s="53"/>
      <c r="B79" s="54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</row>
    <row r="80" customFormat="false" ht="18" hidden="false" customHeight="true" outlineLevel="0" collapsed="false">
      <c r="A80" s="53"/>
      <c r="B80" s="54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customFormat="false" ht="18" hidden="false" customHeight="true" outlineLevel="0" collapsed="false">
      <c r="A81" s="53"/>
      <c r="B81" s="54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customFormat="false" ht="18" hidden="false" customHeight="true" outlineLevel="0" collapsed="false">
      <c r="A82" s="53"/>
      <c r="B82" s="54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</row>
    <row r="83" customFormat="false" ht="18" hidden="false" customHeight="true" outlineLevel="0" collapsed="false">
      <c r="A83" s="53"/>
      <c r="B83" s="5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</row>
    <row r="84" customFormat="false" ht="18" hidden="false" customHeight="true" outlineLevel="0" collapsed="false">
      <c r="A84" s="53"/>
      <c r="B84" s="54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</row>
    <row r="85" customFormat="false" ht="18" hidden="false" customHeight="true" outlineLevel="0" collapsed="false">
      <c r="A85" s="53"/>
      <c r="B85" s="54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</row>
    <row r="86" customFormat="false" ht="18" hidden="false" customHeight="true" outlineLevel="0" collapsed="false">
      <c r="A86" s="53"/>
      <c r="B86" s="54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</row>
    <row r="87" customFormat="false" ht="18" hidden="false" customHeight="true" outlineLevel="0" collapsed="false">
      <c r="A87" s="53"/>
      <c r="B87" s="54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</row>
    <row r="88" customFormat="false" ht="18" hidden="false" customHeight="true" outlineLevel="0" collapsed="false">
      <c r="A88" s="53"/>
      <c r="B88" s="54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</row>
    <row r="89" customFormat="false" ht="18" hidden="false" customHeight="true" outlineLevel="0" collapsed="false">
      <c r="A89" s="53"/>
      <c r="B89" s="5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</row>
    <row r="90" customFormat="false" ht="18" hidden="false" customHeight="true" outlineLevel="0" collapsed="false">
      <c r="A90" s="53"/>
      <c r="B90" s="5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</row>
    <row r="91" customFormat="false" ht="18" hidden="false" customHeight="true" outlineLevel="0" collapsed="false">
      <c r="A91" s="53"/>
      <c r="B91" s="54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</row>
    <row r="92" customFormat="false" ht="18" hidden="false" customHeight="true" outlineLevel="0" collapsed="false">
      <c r="A92" s="53"/>
      <c r="B92" s="54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</row>
    <row r="93" customFormat="false" ht="18" hidden="false" customHeight="true" outlineLevel="0" collapsed="false">
      <c r="A93" s="53"/>
      <c r="B93" s="54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</row>
    <row r="94" customFormat="false" ht="18" hidden="false" customHeight="true" outlineLevel="0" collapsed="false">
      <c r="A94" s="53"/>
      <c r="B94" s="54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</row>
    <row r="95" customFormat="false" ht="18" hidden="false" customHeight="true" outlineLevel="0" collapsed="false">
      <c r="A95" s="53"/>
      <c r="B95" s="54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</row>
    <row r="96" customFormat="false" ht="18" hidden="false" customHeight="true" outlineLevel="0" collapsed="false">
      <c r="A96" s="53"/>
      <c r="B96" s="54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</row>
    <row r="97" customFormat="false" ht="18" hidden="false" customHeight="true" outlineLevel="0" collapsed="false">
      <c r="A97" s="53"/>
      <c r="B97" s="54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</row>
    <row r="98" customFormat="false" ht="18" hidden="false" customHeight="true" outlineLevel="0" collapsed="false">
      <c r="A98" s="53"/>
      <c r="B98" s="54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</row>
    <row r="99" customFormat="false" ht="18" hidden="false" customHeight="true" outlineLevel="0" collapsed="false">
      <c r="A99" s="53"/>
      <c r="B99" s="54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</row>
    <row r="100" customFormat="false" ht="18" hidden="false" customHeight="true" outlineLevel="0" collapsed="false">
      <c r="A100" s="53"/>
      <c r="B100" s="54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</row>
    <row r="101" customFormat="false" ht="18" hidden="false" customHeight="true" outlineLevel="0" collapsed="false">
      <c r="A101" s="53"/>
      <c r="B101" s="54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</row>
    <row r="102" customFormat="false" ht="18" hidden="false" customHeight="true" outlineLevel="0" collapsed="false">
      <c r="A102" s="53"/>
      <c r="B102" s="54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</row>
    <row r="103" customFormat="false" ht="18" hidden="false" customHeight="true" outlineLevel="0" collapsed="false">
      <c r="A103" s="53"/>
      <c r="B103" s="54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</row>
    <row r="104" customFormat="false" ht="18" hidden="false" customHeight="true" outlineLevel="0" collapsed="false">
      <c r="A104" s="53"/>
      <c r="B104" s="54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customFormat="false" ht="18" hidden="false" customHeight="true" outlineLevel="0" collapsed="false">
      <c r="A105" s="53"/>
      <c r="B105" s="54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customFormat="false" ht="18" hidden="false" customHeight="true" outlineLevel="0" collapsed="false">
      <c r="A106" s="53"/>
      <c r="B106" s="54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customFormat="false" ht="18" hidden="false" customHeight="true" outlineLevel="0" collapsed="false">
      <c r="A107" s="53"/>
      <c r="B107" s="54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customFormat="false" ht="18" hidden="false" customHeight="true" outlineLevel="0" collapsed="false">
      <c r="A108" s="53"/>
      <c r="B108" s="54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customFormat="false" ht="18" hidden="false" customHeight="true" outlineLevel="0" collapsed="false">
      <c r="A109" s="53"/>
      <c r="B109" s="54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customFormat="false" ht="18" hidden="false" customHeight="true" outlineLevel="0" collapsed="false">
      <c r="A110" s="53"/>
      <c r="B110" s="54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customFormat="false" ht="18" hidden="false" customHeight="true" outlineLevel="0" collapsed="false">
      <c r="A111" s="53"/>
      <c r="B111" s="54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customFormat="false" ht="18" hidden="false" customHeight="true" outlineLevel="0" collapsed="false">
      <c r="A112" s="53"/>
      <c r="B112" s="54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customFormat="false" ht="18" hidden="false" customHeight="true" outlineLevel="0" collapsed="false">
      <c r="A113" s="53"/>
      <c r="B113" s="54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customFormat="false" ht="18" hidden="false" customHeight="true" outlineLevel="0" collapsed="false">
      <c r="A114" s="53"/>
      <c r="B114" s="54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customFormat="false" ht="18" hidden="false" customHeight="true" outlineLevel="0" collapsed="false">
      <c r="A115" s="53"/>
      <c r="B115" s="54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customFormat="false" ht="18" hidden="false" customHeight="true" outlineLevel="0" collapsed="false">
      <c r="A116" s="53"/>
      <c r="B116" s="54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customFormat="false" ht="18" hidden="false" customHeight="true" outlineLevel="0" collapsed="false">
      <c r="A117" s="53"/>
      <c r="B117" s="54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customFormat="false" ht="18" hidden="false" customHeight="true" outlineLevel="0" collapsed="false">
      <c r="A118" s="53"/>
      <c r="B118" s="54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customFormat="false" ht="18" hidden="false" customHeight="true" outlineLevel="0" collapsed="false">
      <c r="A119" s="53"/>
      <c r="B119" s="54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customFormat="false" ht="18" hidden="false" customHeight="true" outlineLevel="0" collapsed="false">
      <c r="A120" s="53"/>
      <c r="B120" s="54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customFormat="false" ht="18" hidden="false" customHeight="true" outlineLevel="0" collapsed="false">
      <c r="A121" s="53"/>
      <c r="B121" s="54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customFormat="false" ht="18" hidden="false" customHeight="true" outlineLevel="0" collapsed="false">
      <c r="A122" s="53"/>
      <c r="B122" s="54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customFormat="false" ht="18" hidden="false" customHeight="true" outlineLevel="0" collapsed="false">
      <c r="A123" s="53"/>
      <c r="B123" s="54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customFormat="false" ht="18" hidden="false" customHeight="true" outlineLevel="0" collapsed="false">
      <c r="A124" s="53"/>
      <c r="B124" s="54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customFormat="false" ht="18" hidden="false" customHeight="true" outlineLevel="0" collapsed="false">
      <c r="A125" s="53"/>
      <c r="B125" s="54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customFormat="false" ht="18" hidden="false" customHeight="true" outlineLevel="0" collapsed="false">
      <c r="A126" s="53"/>
      <c r="B126" s="54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customFormat="false" ht="18" hidden="false" customHeight="true" outlineLevel="0" collapsed="false">
      <c r="A127" s="53"/>
      <c r="B127" s="54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customFormat="false" ht="18" hidden="false" customHeight="true" outlineLevel="0" collapsed="false">
      <c r="A128" s="53"/>
      <c r="B128" s="54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customFormat="false" ht="18" hidden="false" customHeight="true" outlineLevel="0" collapsed="false">
      <c r="A129" s="53"/>
      <c r="B129" s="54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customFormat="false" ht="18" hidden="false" customHeight="true" outlineLevel="0" collapsed="false">
      <c r="A130" s="53"/>
      <c r="B130" s="54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customFormat="false" ht="18" hidden="false" customHeight="true" outlineLevel="0" collapsed="false">
      <c r="A131" s="53"/>
      <c r="B131" s="54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customFormat="false" ht="18" hidden="false" customHeight="true" outlineLevel="0" collapsed="false">
      <c r="A132" s="53"/>
      <c r="B132" s="54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customFormat="false" ht="18" hidden="false" customHeight="true" outlineLevel="0" collapsed="false">
      <c r="A133" s="53"/>
      <c r="B133" s="54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customFormat="false" ht="18" hidden="false" customHeight="true" outlineLevel="0" collapsed="false">
      <c r="A134" s="53"/>
      <c r="B134" s="54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customFormat="false" ht="18" hidden="false" customHeight="true" outlineLevel="0" collapsed="false">
      <c r="A135" s="53"/>
      <c r="B135" s="54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customFormat="false" ht="18" hidden="false" customHeight="true" outlineLevel="0" collapsed="false">
      <c r="A136" s="53"/>
      <c r="B136" s="54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customFormat="false" ht="18" hidden="false" customHeight="true" outlineLevel="0" collapsed="false">
      <c r="A137" s="53"/>
      <c r="B137" s="54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customFormat="false" ht="18" hidden="false" customHeight="true" outlineLevel="0" collapsed="false">
      <c r="A138" s="53"/>
      <c r="B138" s="54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customFormat="false" ht="18" hidden="false" customHeight="true" outlineLevel="0" collapsed="false">
      <c r="A139" s="53"/>
      <c r="B139" s="54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customFormat="false" ht="18" hidden="false" customHeight="true" outlineLevel="0" collapsed="false">
      <c r="A140" s="53"/>
      <c r="B140" s="54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customFormat="false" ht="18" hidden="false" customHeight="true" outlineLevel="0" collapsed="false">
      <c r="A141" s="53"/>
      <c r="B141" s="54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customFormat="false" ht="18" hidden="false" customHeight="true" outlineLevel="0" collapsed="false">
      <c r="A142" s="53"/>
      <c r="B142" s="54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customFormat="false" ht="18" hidden="false" customHeight="true" outlineLevel="0" collapsed="false">
      <c r="A143" s="53"/>
      <c r="B143" s="54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customFormat="false" ht="18" hidden="false" customHeight="true" outlineLevel="0" collapsed="false">
      <c r="A144" s="53"/>
      <c r="B144" s="54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customFormat="false" ht="18" hidden="false" customHeight="true" outlineLevel="0" collapsed="false">
      <c r="A145" s="53"/>
      <c r="B145" s="54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customFormat="false" ht="18" hidden="false" customHeight="true" outlineLevel="0" collapsed="false">
      <c r="A146" s="53"/>
      <c r="B146" s="54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customFormat="false" ht="18" hidden="false" customHeight="true" outlineLevel="0" collapsed="false">
      <c r="A147" s="53"/>
      <c r="B147" s="54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customFormat="false" ht="18" hidden="false" customHeight="true" outlineLevel="0" collapsed="false">
      <c r="A148" s="53"/>
      <c r="B148" s="54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customFormat="false" ht="18" hidden="false" customHeight="true" outlineLevel="0" collapsed="false">
      <c r="A149" s="53"/>
      <c r="B149" s="54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customFormat="false" ht="18" hidden="false" customHeight="true" outlineLevel="0" collapsed="false">
      <c r="A150" s="53"/>
      <c r="B150" s="54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customFormat="false" ht="18" hidden="false" customHeight="true" outlineLevel="0" collapsed="false">
      <c r="A151" s="53"/>
      <c r="B151" s="54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customFormat="false" ht="18" hidden="false" customHeight="true" outlineLevel="0" collapsed="false">
      <c r="A152" s="53"/>
      <c r="B152" s="54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customFormat="false" ht="18" hidden="false" customHeight="true" outlineLevel="0" collapsed="false">
      <c r="A153" s="53"/>
      <c r="B153" s="54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customFormat="false" ht="18" hidden="false" customHeight="true" outlineLevel="0" collapsed="false">
      <c r="A154" s="53"/>
      <c r="B154" s="54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customFormat="false" ht="18" hidden="false" customHeight="true" outlineLevel="0" collapsed="false">
      <c r="A155" s="53"/>
      <c r="B155" s="54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customFormat="false" ht="18" hidden="false" customHeight="true" outlineLevel="0" collapsed="false">
      <c r="A156" s="53"/>
      <c r="B156" s="54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customFormat="false" ht="18" hidden="false" customHeight="true" outlineLevel="0" collapsed="false">
      <c r="A157" s="53"/>
      <c r="B157" s="54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customFormat="false" ht="18" hidden="false" customHeight="true" outlineLevel="0" collapsed="false">
      <c r="A158" s="53"/>
      <c r="B158" s="54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customFormat="false" ht="18" hidden="false" customHeight="true" outlineLevel="0" collapsed="false">
      <c r="A159" s="53"/>
      <c r="B159" s="54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customFormat="false" ht="18" hidden="false" customHeight="true" outlineLevel="0" collapsed="false">
      <c r="A160" s="53"/>
      <c r="B160" s="54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customFormat="false" ht="18" hidden="false" customHeight="true" outlineLevel="0" collapsed="false">
      <c r="A161" s="53"/>
      <c r="B161" s="54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customFormat="false" ht="18" hidden="false" customHeight="true" outlineLevel="0" collapsed="false">
      <c r="A162" s="53"/>
      <c r="B162" s="54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customFormat="false" ht="18" hidden="false" customHeight="true" outlineLevel="0" collapsed="false">
      <c r="A163" s="53"/>
      <c r="B163" s="54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customFormat="false" ht="18" hidden="false" customHeight="true" outlineLevel="0" collapsed="false">
      <c r="A164" s="53"/>
      <c r="B164" s="54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customFormat="false" ht="18" hidden="false" customHeight="true" outlineLevel="0" collapsed="false">
      <c r="A165" s="53"/>
      <c r="B165" s="54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customFormat="false" ht="18" hidden="false" customHeight="true" outlineLevel="0" collapsed="false">
      <c r="A166" s="53"/>
      <c r="B166" s="54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customFormat="false" ht="18" hidden="false" customHeight="true" outlineLevel="0" collapsed="false">
      <c r="A167" s="53"/>
      <c r="B167" s="54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customFormat="false" ht="18" hidden="false" customHeight="true" outlineLevel="0" collapsed="false">
      <c r="A168" s="53"/>
      <c r="B168" s="54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customFormat="false" ht="18" hidden="false" customHeight="true" outlineLevel="0" collapsed="false">
      <c r="A169" s="53"/>
      <c r="B169" s="54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customFormat="false" ht="18" hidden="false" customHeight="true" outlineLevel="0" collapsed="false">
      <c r="A170" s="53"/>
      <c r="B170" s="54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customFormat="false" ht="18" hidden="false" customHeight="true" outlineLevel="0" collapsed="false">
      <c r="A171" s="53"/>
      <c r="B171" s="54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customFormat="false" ht="18" hidden="false" customHeight="true" outlineLevel="0" collapsed="false">
      <c r="A172" s="53"/>
      <c r="B172" s="54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customFormat="false" ht="18" hidden="false" customHeight="true" outlineLevel="0" collapsed="false">
      <c r="A173" s="53"/>
      <c r="B173" s="54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customFormat="false" ht="18" hidden="false" customHeight="true" outlineLevel="0" collapsed="false">
      <c r="A174" s="53"/>
      <c r="B174" s="54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customFormat="false" ht="18" hidden="false" customHeight="true" outlineLevel="0" collapsed="false">
      <c r="A175" s="53"/>
      <c r="B175" s="54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customFormat="false" ht="18" hidden="false" customHeight="true" outlineLevel="0" collapsed="false">
      <c r="A176" s="53"/>
      <c r="B176" s="54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customFormat="false" ht="18" hidden="false" customHeight="true" outlineLevel="0" collapsed="false">
      <c r="A177" s="53"/>
      <c r="B177" s="54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customFormat="false" ht="18" hidden="false" customHeight="true" outlineLevel="0" collapsed="false">
      <c r="A178" s="53"/>
      <c r="B178" s="54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customFormat="false" ht="18" hidden="false" customHeight="true" outlineLevel="0" collapsed="false">
      <c r="A179" s="53"/>
      <c r="B179" s="54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customFormat="false" ht="18" hidden="false" customHeight="true" outlineLevel="0" collapsed="false">
      <c r="A180" s="53"/>
      <c r="B180" s="54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customFormat="false" ht="18" hidden="false" customHeight="true" outlineLevel="0" collapsed="false">
      <c r="A181" s="53"/>
      <c r="B181" s="54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customFormat="false" ht="18" hidden="false" customHeight="true" outlineLevel="0" collapsed="false">
      <c r="A182" s="53"/>
      <c r="B182" s="54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customFormat="false" ht="18" hidden="false" customHeight="true" outlineLevel="0" collapsed="false">
      <c r="A183" s="53"/>
      <c r="B183" s="54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customFormat="false" ht="18" hidden="false" customHeight="true" outlineLevel="0" collapsed="false">
      <c r="A184" s="53"/>
      <c r="B184" s="54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customFormat="false" ht="18" hidden="false" customHeight="true" outlineLevel="0" collapsed="false">
      <c r="A185" s="53"/>
      <c r="B185" s="54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customFormat="false" ht="18" hidden="false" customHeight="true" outlineLevel="0" collapsed="false">
      <c r="A186" s="53"/>
      <c r="B186" s="54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customFormat="false" ht="18" hidden="false" customHeight="true" outlineLevel="0" collapsed="false">
      <c r="A187" s="53"/>
      <c r="B187" s="54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customFormat="false" ht="18" hidden="false" customHeight="true" outlineLevel="0" collapsed="false">
      <c r="A188" s="53"/>
      <c r="B188" s="54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customFormat="false" ht="18" hidden="false" customHeight="true" outlineLevel="0" collapsed="false">
      <c r="A189" s="53"/>
      <c r="B189" s="54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customFormat="false" ht="18" hidden="false" customHeight="true" outlineLevel="0" collapsed="false">
      <c r="A190" s="53"/>
      <c r="B190" s="54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customFormat="false" ht="18" hidden="false" customHeight="true" outlineLevel="0" collapsed="false">
      <c r="A191" s="53"/>
      <c r="B191" s="54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customFormat="false" ht="18" hidden="false" customHeight="true" outlineLevel="0" collapsed="false">
      <c r="A192" s="53"/>
      <c r="B192" s="54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customFormat="false" ht="18" hidden="false" customHeight="true" outlineLevel="0" collapsed="false">
      <c r="A193" s="53"/>
      <c r="B193" s="54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customFormat="false" ht="18" hidden="false" customHeight="true" outlineLevel="0" collapsed="false">
      <c r="A194" s="53"/>
      <c r="B194" s="54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customFormat="false" ht="18" hidden="false" customHeight="true" outlineLevel="0" collapsed="false">
      <c r="A195" s="53"/>
      <c r="B195" s="54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customFormat="false" ht="18" hidden="false" customHeight="true" outlineLevel="0" collapsed="false">
      <c r="A196" s="53"/>
      <c r="B196" s="54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customFormat="false" ht="18" hidden="false" customHeight="true" outlineLevel="0" collapsed="false">
      <c r="A197" s="53"/>
      <c r="B197" s="54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customFormat="false" ht="18" hidden="false" customHeight="true" outlineLevel="0" collapsed="false">
      <c r="A198" s="53"/>
      <c r="B198" s="54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customFormat="false" ht="18" hidden="false" customHeight="true" outlineLevel="0" collapsed="false">
      <c r="A199" s="53"/>
      <c r="B199" s="54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customFormat="false" ht="18" hidden="false" customHeight="true" outlineLevel="0" collapsed="false">
      <c r="A200" s="53"/>
      <c r="B200" s="54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customFormat="false" ht="18" hidden="false" customHeight="true" outlineLevel="0" collapsed="false">
      <c r="A201" s="53"/>
      <c r="B201" s="54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customFormat="false" ht="18" hidden="false" customHeight="true" outlineLevel="0" collapsed="false">
      <c r="A202" s="53"/>
      <c r="B202" s="54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customFormat="false" ht="18" hidden="false" customHeight="true" outlineLevel="0" collapsed="false">
      <c r="A203" s="53"/>
      <c r="B203" s="54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customFormat="false" ht="18" hidden="false" customHeight="true" outlineLevel="0" collapsed="false">
      <c r="A204" s="53"/>
      <c r="B204" s="54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customFormat="false" ht="18" hidden="false" customHeight="true" outlineLevel="0" collapsed="false">
      <c r="A205" s="53"/>
      <c r="B205" s="54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customFormat="false" ht="18" hidden="false" customHeight="true" outlineLevel="0" collapsed="false">
      <c r="A206" s="53"/>
      <c r="B206" s="54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customFormat="false" ht="18" hidden="false" customHeight="true" outlineLevel="0" collapsed="false">
      <c r="A207" s="53"/>
      <c r="B207" s="54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customFormat="false" ht="18" hidden="false" customHeight="true" outlineLevel="0" collapsed="false">
      <c r="A208" s="53"/>
      <c r="B208" s="54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customFormat="false" ht="18" hidden="false" customHeight="true" outlineLevel="0" collapsed="false">
      <c r="A209" s="53"/>
      <c r="B209" s="54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customFormat="false" ht="18" hidden="false" customHeight="true" outlineLevel="0" collapsed="false">
      <c r="A210" s="53"/>
      <c r="B210" s="54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customFormat="false" ht="18" hidden="false" customHeight="true" outlineLevel="0" collapsed="false">
      <c r="A211" s="53"/>
      <c r="B211" s="54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customFormat="false" ht="18" hidden="false" customHeight="true" outlineLevel="0" collapsed="false">
      <c r="A212" s="53"/>
      <c r="B212" s="54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customFormat="false" ht="18" hidden="false" customHeight="true" outlineLevel="0" collapsed="false">
      <c r="A213" s="53"/>
      <c r="B213" s="54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</row>
    <row r="214" customFormat="false" ht="18" hidden="false" customHeight="true" outlineLevel="0" collapsed="false">
      <c r="A214" s="53"/>
      <c r="B214" s="54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</row>
    <row r="215" customFormat="false" ht="18" hidden="false" customHeight="true" outlineLevel="0" collapsed="false">
      <c r="A215" s="53"/>
      <c r="B215" s="54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</row>
    <row r="216" customFormat="false" ht="18" hidden="false" customHeight="true" outlineLevel="0" collapsed="false">
      <c r="A216" s="53"/>
      <c r="B216" s="54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</row>
    <row r="217" customFormat="false" ht="18" hidden="false" customHeight="true" outlineLevel="0" collapsed="false">
      <c r="A217" s="53"/>
      <c r="B217" s="54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</row>
    <row r="218" customFormat="false" ht="18" hidden="false" customHeight="true" outlineLevel="0" collapsed="false">
      <c r="A218" s="53"/>
      <c r="B218" s="54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</row>
    <row r="219" customFormat="false" ht="18" hidden="false" customHeight="true" outlineLevel="0" collapsed="false">
      <c r="A219" s="53"/>
      <c r="B219" s="54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</row>
    <row r="220" customFormat="false" ht="18" hidden="false" customHeight="true" outlineLevel="0" collapsed="false">
      <c r="A220" s="53"/>
      <c r="B220" s="54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</row>
    <row r="221" customFormat="false" ht="18" hidden="false" customHeight="true" outlineLevel="0" collapsed="false">
      <c r="A221" s="53"/>
      <c r="B221" s="54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</row>
    <row r="222" customFormat="false" ht="18" hidden="false" customHeight="true" outlineLevel="0" collapsed="false">
      <c r="A222" s="53"/>
      <c r="B222" s="54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</row>
    <row r="223" customFormat="false" ht="18" hidden="false" customHeight="true" outlineLevel="0" collapsed="false">
      <c r="A223" s="53"/>
      <c r="B223" s="54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</row>
    <row r="224" customFormat="false" ht="18" hidden="false" customHeight="true" outlineLevel="0" collapsed="false">
      <c r="A224" s="53"/>
      <c r="B224" s="54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</row>
    <row r="225" customFormat="false" ht="18" hidden="false" customHeight="true" outlineLevel="0" collapsed="false">
      <c r="A225" s="53"/>
      <c r="B225" s="54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</row>
    <row r="226" customFormat="false" ht="18" hidden="false" customHeight="true" outlineLevel="0" collapsed="false">
      <c r="A226" s="53"/>
      <c r="B226" s="54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</row>
    <row r="227" customFormat="false" ht="18" hidden="false" customHeight="true" outlineLevel="0" collapsed="false">
      <c r="A227" s="53"/>
      <c r="B227" s="54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</row>
    <row r="228" customFormat="false" ht="18" hidden="false" customHeight="true" outlineLevel="0" collapsed="false">
      <c r="A228" s="53"/>
      <c r="B228" s="54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</row>
    <row r="229" customFormat="false" ht="18" hidden="false" customHeight="true" outlineLevel="0" collapsed="false">
      <c r="A229" s="53"/>
      <c r="B229" s="54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</row>
    <row r="230" customFormat="false" ht="18" hidden="false" customHeight="true" outlineLevel="0" collapsed="false">
      <c r="A230" s="53"/>
      <c r="B230" s="54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</row>
    <row r="231" customFormat="false" ht="18" hidden="false" customHeight="true" outlineLevel="0" collapsed="false">
      <c r="A231" s="53"/>
      <c r="B231" s="54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</row>
    <row r="232" customFormat="false" ht="18" hidden="false" customHeight="true" outlineLevel="0" collapsed="false">
      <c r="A232" s="53"/>
      <c r="B232" s="54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</row>
    <row r="233" customFormat="false" ht="18" hidden="false" customHeight="true" outlineLevel="0" collapsed="false">
      <c r="A233" s="53"/>
      <c r="B233" s="54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</row>
    <row r="234" customFormat="false" ht="18" hidden="false" customHeight="true" outlineLevel="0" collapsed="false">
      <c r="A234" s="53"/>
      <c r="B234" s="54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</row>
    <row r="235" customFormat="false" ht="18" hidden="false" customHeight="true" outlineLevel="0" collapsed="false">
      <c r="A235" s="53"/>
      <c r="B235" s="54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</row>
    <row r="236" customFormat="false" ht="18" hidden="false" customHeight="true" outlineLevel="0" collapsed="false">
      <c r="A236" s="53"/>
      <c r="B236" s="54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</row>
    <row r="237" customFormat="false" ht="18" hidden="false" customHeight="true" outlineLevel="0" collapsed="false">
      <c r="A237" s="53"/>
      <c r="B237" s="54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</row>
    <row r="238" customFormat="false" ht="18" hidden="false" customHeight="true" outlineLevel="0" collapsed="false">
      <c r="A238" s="53"/>
      <c r="B238" s="54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</row>
    <row r="239" customFormat="false" ht="18" hidden="false" customHeight="true" outlineLevel="0" collapsed="false">
      <c r="A239" s="53"/>
      <c r="B239" s="54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</row>
    <row r="240" customFormat="false" ht="18" hidden="false" customHeight="true" outlineLevel="0" collapsed="false">
      <c r="A240" s="53"/>
      <c r="B240" s="54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</row>
    <row r="241" customFormat="false" ht="18" hidden="false" customHeight="true" outlineLevel="0" collapsed="false">
      <c r="A241" s="53"/>
      <c r="B241" s="54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</row>
    <row r="242" customFormat="false" ht="18" hidden="false" customHeight="true" outlineLevel="0" collapsed="false">
      <c r="A242" s="53"/>
      <c r="B242" s="54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</row>
    <row r="243" customFormat="false" ht="18" hidden="false" customHeight="true" outlineLevel="0" collapsed="false">
      <c r="A243" s="53"/>
      <c r="B243" s="54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</row>
    <row r="244" customFormat="false" ht="18" hidden="false" customHeight="true" outlineLevel="0" collapsed="false">
      <c r="A244" s="53"/>
      <c r="B244" s="54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</row>
    <row r="245" customFormat="false" ht="18" hidden="false" customHeight="true" outlineLevel="0" collapsed="false">
      <c r="A245" s="53"/>
      <c r="B245" s="54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</row>
    <row r="246" customFormat="false" ht="18" hidden="false" customHeight="true" outlineLevel="0" collapsed="false">
      <c r="A246" s="53"/>
      <c r="B246" s="54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customFormat="false" ht="15.75" hidden="false" customHeight="true" outlineLevel="0" collapsed="false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customFormat="false" ht="15.75" hidden="false" customHeight="true" outlineLevel="0" collapsed="false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customFormat="false" ht="15.75" hidden="false" customHeight="true" outlineLevel="0" collapsed="false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customFormat="false" ht="15.75" hidden="false" customHeight="true" outlineLevel="0" collapsed="false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customFormat="false" ht="15.75" hidden="false" customHeight="true" outlineLevel="0" collapsed="false">
      <c r="A299" s="53"/>
      <c r="B299" s="54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</row>
    <row r="300" customFormat="false" ht="15.75" hidden="false" customHeight="true" outlineLevel="0" collapsed="false">
      <c r="A300" s="53"/>
      <c r="B300" s="54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</row>
    <row r="301" customFormat="false" ht="15.75" hidden="false" customHeight="true" outlineLevel="0" collapsed="false">
      <c r="A301" s="53"/>
      <c r="B301" s="54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</row>
    <row r="302" customFormat="false" ht="15.75" hidden="false" customHeight="true" outlineLevel="0" collapsed="false">
      <c r="A302" s="53"/>
      <c r="B302" s="54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</row>
    <row r="303" customFormat="false" ht="15.75" hidden="false" customHeight="true" outlineLevel="0" collapsed="false">
      <c r="A303" s="53"/>
      <c r="B303" s="54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</row>
    <row r="304" customFormat="false" ht="15.75" hidden="false" customHeight="true" outlineLevel="0" collapsed="false">
      <c r="A304" s="53"/>
      <c r="B304" s="54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</row>
    <row r="305" customFormat="false" ht="15.75" hidden="false" customHeight="true" outlineLevel="0" collapsed="false">
      <c r="A305" s="53"/>
      <c r="B305" s="54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</row>
    <row r="306" customFormat="false" ht="15.75" hidden="false" customHeight="true" outlineLevel="0" collapsed="false">
      <c r="A306" s="53"/>
      <c r="B306" s="54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</row>
    <row r="307" customFormat="false" ht="15.75" hidden="false" customHeight="true" outlineLevel="0" collapsed="false">
      <c r="A307" s="53"/>
      <c r="B307" s="54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</row>
    <row r="308" customFormat="false" ht="15.75" hidden="false" customHeight="true" outlineLevel="0" collapsed="false">
      <c r="A308" s="53"/>
      <c r="B308" s="54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</row>
    <row r="309" customFormat="false" ht="15.75" hidden="false" customHeight="true" outlineLevel="0" collapsed="false">
      <c r="A309" s="53"/>
      <c r="B309" s="54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</row>
    <row r="310" customFormat="false" ht="15.75" hidden="false" customHeight="true" outlineLevel="0" collapsed="false">
      <c r="A310" s="53"/>
      <c r="B310" s="54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</row>
    <row r="311" customFormat="false" ht="15.75" hidden="false" customHeight="true" outlineLevel="0" collapsed="false">
      <c r="A311" s="53"/>
      <c r="B311" s="54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</row>
    <row r="312" customFormat="false" ht="15.75" hidden="false" customHeight="true" outlineLevel="0" collapsed="false">
      <c r="A312" s="53"/>
      <c r="B312" s="54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</row>
    <row r="313" customFormat="false" ht="15.75" hidden="false" customHeight="true" outlineLevel="0" collapsed="false">
      <c r="A313" s="53"/>
      <c r="B313" s="54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</row>
    <row r="314" customFormat="false" ht="15.75" hidden="false" customHeight="true" outlineLevel="0" collapsed="false">
      <c r="A314" s="53"/>
      <c r="B314" s="54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</row>
    <row r="315" customFormat="false" ht="15.75" hidden="false" customHeight="true" outlineLevel="0" collapsed="false">
      <c r="A315" s="53"/>
      <c r="B315" s="54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</row>
    <row r="316" customFormat="false" ht="15.75" hidden="false" customHeight="true" outlineLevel="0" collapsed="false">
      <c r="A316" s="53"/>
      <c r="B316" s="54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</row>
    <row r="317" customFormat="false" ht="15.75" hidden="false" customHeight="true" outlineLevel="0" collapsed="false">
      <c r="A317" s="53"/>
      <c r="B317" s="54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</row>
    <row r="318" customFormat="false" ht="15.75" hidden="false" customHeight="true" outlineLevel="0" collapsed="false">
      <c r="A318" s="53"/>
      <c r="B318" s="54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</row>
    <row r="319" customFormat="false" ht="15.75" hidden="false" customHeight="true" outlineLevel="0" collapsed="false">
      <c r="A319" s="53"/>
      <c r="B319" s="54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</row>
    <row r="320" customFormat="false" ht="15.75" hidden="false" customHeight="true" outlineLevel="0" collapsed="false">
      <c r="A320" s="53"/>
      <c r="B320" s="54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</row>
    <row r="321" customFormat="false" ht="15.75" hidden="false" customHeight="true" outlineLevel="0" collapsed="false">
      <c r="A321" s="53"/>
      <c r="B321" s="54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</row>
    <row r="322" customFormat="false" ht="15.75" hidden="false" customHeight="true" outlineLevel="0" collapsed="false">
      <c r="A322" s="53"/>
      <c r="B322" s="54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</row>
    <row r="323" customFormat="false" ht="15.75" hidden="false" customHeight="true" outlineLevel="0" collapsed="false">
      <c r="A323" s="53"/>
      <c r="B323" s="54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</row>
    <row r="324" customFormat="false" ht="15.75" hidden="false" customHeight="true" outlineLevel="0" collapsed="false">
      <c r="A324" s="53"/>
      <c r="B324" s="54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</row>
    <row r="325" customFormat="false" ht="15.75" hidden="false" customHeight="true" outlineLevel="0" collapsed="false">
      <c r="A325" s="53"/>
      <c r="B325" s="54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</row>
    <row r="326" customFormat="false" ht="15.75" hidden="false" customHeight="true" outlineLevel="0" collapsed="false">
      <c r="A326" s="53"/>
      <c r="B326" s="54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</row>
    <row r="327" customFormat="false" ht="15.75" hidden="false" customHeight="true" outlineLevel="0" collapsed="false">
      <c r="A327" s="53"/>
      <c r="B327" s="54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</row>
    <row r="328" customFormat="false" ht="15.75" hidden="false" customHeight="true" outlineLevel="0" collapsed="false">
      <c r="A328" s="53"/>
      <c r="B328" s="54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</row>
    <row r="329" customFormat="false" ht="15.75" hidden="false" customHeight="true" outlineLevel="0" collapsed="false">
      <c r="A329" s="53"/>
      <c r="B329" s="54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</row>
    <row r="330" customFormat="false" ht="15.75" hidden="false" customHeight="true" outlineLevel="0" collapsed="false">
      <c r="A330" s="53"/>
      <c r="B330" s="54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</row>
    <row r="331" customFormat="false" ht="15.75" hidden="false" customHeight="true" outlineLevel="0" collapsed="false">
      <c r="A331" s="53"/>
      <c r="B331" s="54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</row>
    <row r="332" customFormat="false" ht="15.75" hidden="false" customHeight="true" outlineLevel="0" collapsed="false">
      <c r="A332" s="53"/>
      <c r="B332" s="54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</row>
    <row r="333" customFormat="false" ht="15.75" hidden="false" customHeight="true" outlineLevel="0" collapsed="false">
      <c r="A333" s="53"/>
      <c r="B333" s="54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</row>
    <row r="334" customFormat="false" ht="15.75" hidden="false" customHeight="true" outlineLevel="0" collapsed="false">
      <c r="A334" s="53"/>
      <c r="B334" s="54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</row>
    <row r="335" customFormat="false" ht="15.75" hidden="false" customHeight="true" outlineLevel="0" collapsed="false">
      <c r="A335" s="53"/>
      <c r="B335" s="54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</row>
    <row r="336" customFormat="false" ht="15.75" hidden="false" customHeight="true" outlineLevel="0" collapsed="false">
      <c r="A336" s="53"/>
      <c r="B336" s="54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</row>
    <row r="337" customFormat="false" ht="15.75" hidden="false" customHeight="true" outlineLevel="0" collapsed="false">
      <c r="A337" s="53"/>
      <c r="B337" s="54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</row>
    <row r="338" customFormat="false" ht="15.75" hidden="false" customHeight="true" outlineLevel="0" collapsed="false">
      <c r="A338" s="53"/>
      <c r="B338" s="54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</row>
    <row r="339" customFormat="false" ht="15.75" hidden="false" customHeight="true" outlineLevel="0" collapsed="false">
      <c r="A339" s="53"/>
      <c r="B339" s="54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</row>
    <row r="340" customFormat="false" ht="15.75" hidden="false" customHeight="true" outlineLevel="0" collapsed="false">
      <c r="A340" s="53"/>
      <c r="B340" s="54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</row>
    <row r="341" customFormat="false" ht="15.75" hidden="false" customHeight="true" outlineLevel="0" collapsed="false">
      <c r="A341" s="53"/>
      <c r="B341" s="54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</row>
    <row r="342" customFormat="false" ht="15.75" hidden="false" customHeight="true" outlineLevel="0" collapsed="false">
      <c r="A342" s="53"/>
      <c r="B342" s="54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</row>
    <row r="343" customFormat="false" ht="15.75" hidden="false" customHeight="true" outlineLevel="0" collapsed="false">
      <c r="A343" s="53"/>
      <c r="B343" s="54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</row>
    <row r="344" customFormat="false" ht="15.75" hidden="false" customHeight="true" outlineLevel="0" collapsed="false">
      <c r="A344" s="53"/>
      <c r="B344" s="54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</row>
    <row r="345" customFormat="false" ht="15.75" hidden="false" customHeight="true" outlineLevel="0" collapsed="false">
      <c r="A345" s="53"/>
      <c r="B345" s="54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</row>
    <row r="346" customFormat="false" ht="15.75" hidden="false" customHeight="true" outlineLevel="0" collapsed="false">
      <c r="A346" s="53"/>
      <c r="B346" s="54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</row>
    <row r="347" customFormat="false" ht="15.75" hidden="false" customHeight="true" outlineLevel="0" collapsed="false">
      <c r="A347" s="53"/>
      <c r="B347" s="54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</row>
    <row r="348" customFormat="false" ht="15.75" hidden="false" customHeight="true" outlineLevel="0" collapsed="false">
      <c r="A348" s="53"/>
      <c r="B348" s="54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</row>
    <row r="349" customFormat="false" ht="15.75" hidden="false" customHeight="true" outlineLevel="0" collapsed="false">
      <c r="A349" s="53"/>
      <c r="B349" s="54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</row>
    <row r="350" customFormat="false" ht="15.75" hidden="false" customHeight="true" outlineLevel="0" collapsed="false">
      <c r="A350" s="53"/>
      <c r="B350" s="54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</row>
    <row r="351" customFormat="false" ht="15.75" hidden="false" customHeight="true" outlineLevel="0" collapsed="false">
      <c r="A351" s="53"/>
      <c r="B351" s="54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</row>
    <row r="352" customFormat="false" ht="15.75" hidden="false" customHeight="true" outlineLevel="0" collapsed="false">
      <c r="A352" s="53"/>
      <c r="B352" s="54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</row>
    <row r="353" customFormat="false" ht="15.75" hidden="false" customHeight="true" outlineLevel="0" collapsed="false">
      <c r="A353" s="53"/>
      <c r="B353" s="54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</row>
    <row r="354" customFormat="false" ht="15.75" hidden="false" customHeight="true" outlineLevel="0" collapsed="false">
      <c r="A354" s="53"/>
      <c r="B354" s="54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</row>
    <row r="355" customFormat="false" ht="15.75" hidden="false" customHeight="true" outlineLevel="0" collapsed="false">
      <c r="A355" s="53"/>
      <c r="B355" s="54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</row>
    <row r="356" customFormat="false" ht="15.75" hidden="false" customHeight="true" outlineLevel="0" collapsed="false">
      <c r="A356" s="53"/>
      <c r="B356" s="54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</row>
    <row r="357" customFormat="false" ht="15.75" hidden="false" customHeight="true" outlineLevel="0" collapsed="false">
      <c r="A357" s="53"/>
      <c r="B357" s="54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</row>
    <row r="358" customFormat="false" ht="15.75" hidden="false" customHeight="true" outlineLevel="0" collapsed="false">
      <c r="A358" s="53"/>
      <c r="B358" s="54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</row>
    <row r="359" customFormat="false" ht="15.75" hidden="false" customHeight="true" outlineLevel="0" collapsed="false">
      <c r="A359" s="53"/>
      <c r="B359" s="54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</row>
    <row r="360" customFormat="false" ht="15.75" hidden="false" customHeight="true" outlineLevel="0" collapsed="false">
      <c r="A360" s="53"/>
      <c r="B360" s="54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</row>
    <row r="361" customFormat="false" ht="15.75" hidden="false" customHeight="true" outlineLevel="0" collapsed="false">
      <c r="A361" s="53"/>
      <c r="B361" s="54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</row>
    <row r="362" customFormat="false" ht="15.75" hidden="false" customHeight="true" outlineLevel="0" collapsed="false">
      <c r="A362" s="53"/>
      <c r="B362" s="54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</row>
    <row r="363" customFormat="false" ht="15.75" hidden="false" customHeight="true" outlineLevel="0" collapsed="false">
      <c r="A363" s="53"/>
      <c r="B363" s="54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</row>
    <row r="364" customFormat="false" ht="15.75" hidden="false" customHeight="true" outlineLevel="0" collapsed="false">
      <c r="A364" s="53"/>
      <c r="B364" s="54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</row>
    <row r="365" customFormat="false" ht="15.75" hidden="false" customHeight="true" outlineLevel="0" collapsed="false">
      <c r="A365" s="53"/>
      <c r="B365" s="54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</row>
    <row r="366" customFormat="false" ht="15.75" hidden="false" customHeight="true" outlineLevel="0" collapsed="false">
      <c r="A366" s="53"/>
      <c r="B366" s="54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</row>
    <row r="367" customFormat="false" ht="15.75" hidden="false" customHeight="true" outlineLevel="0" collapsed="false">
      <c r="A367" s="53"/>
      <c r="B367" s="54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</row>
    <row r="368" customFormat="false" ht="15.75" hidden="false" customHeight="true" outlineLevel="0" collapsed="false">
      <c r="A368" s="53"/>
      <c r="B368" s="54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</row>
    <row r="369" customFormat="false" ht="15.75" hidden="false" customHeight="true" outlineLevel="0" collapsed="false">
      <c r="A369" s="53"/>
      <c r="B369" s="54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</row>
    <row r="370" customFormat="false" ht="15.75" hidden="false" customHeight="true" outlineLevel="0" collapsed="false">
      <c r="A370" s="53"/>
      <c r="B370" s="54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</row>
    <row r="371" customFormat="false" ht="15.75" hidden="false" customHeight="true" outlineLevel="0" collapsed="false">
      <c r="A371" s="53"/>
      <c r="B371" s="54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</row>
    <row r="372" customFormat="false" ht="15.75" hidden="false" customHeight="true" outlineLevel="0" collapsed="false">
      <c r="A372" s="53"/>
      <c r="B372" s="54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</row>
    <row r="373" customFormat="false" ht="15.75" hidden="false" customHeight="true" outlineLevel="0" collapsed="false">
      <c r="A373" s="53"/>
      <c r="B373" s="54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</row>
    <row r="374" customFormat="false" ht="15.75" hidden="false" customHeight="true" outlineLevel="0" collapsed="false">
      <c r="A374" s="53"/>
      <c r="B374" s="54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</row>
    <row r="375" customFormat="false" ht="15.75" hidden="false" customHeight="true" outlineLevel="0" collapsed="false">
      <c r="A375" s="53"/>
      <c r="B375" s="54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</row>
    <row r="376" customFormat="false" ht="15.75" hidden="false" customHeight="true" outlineLevel="0" collapsed="false">
      <c r="A376" s="53"/>
      <c r="B376" s="54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</row>
    <row r="377" customFormat="false" ht="15.75" hidden="false" customHeight="true" outlineLevel="0" collapsed="false">
      <c r="A377" s="53"/>
      <c r="B377" s="54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</row>
    <row r="378" customFormat="false" ht="15.75" hidden="false" customHeight="true" outlineLevel="0" collapsed="false">
      <c r="A378" s="53"/>
      <c r="B378" s="54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</row>
    <row r="379" customFormat="false" ht="15.75" hidden="false" customHeight="true" outlineLevel="0" collapsed="false">
      <c r="A379" s="53"/>
      <c r="B379" s="54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</row>
    <row r="380" customFormat="false" ht="15.75" hidden="false" customHeight="true" outlineLevel="0" collapsed="false">
      <c r="A380" s="53"/>
      <c r="B380" s="54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</row>
    <row r="381" customFormat="false" ht="15.75" hidden="false" customHeight="true" outlineLevel="0" collapsed="false">
      <c r="A381" s="53"/>
      <c r="B381" s="54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</row>
    <row r="382" customFormat="false" ht="15.75" hidden="false" customHeight="true" outlineLevel="0" collapsed="false">
      <c r="A382" s="53"/>
      <c r="B382" s="54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</row>
    <row r="383" customFormat="false" ht="15.75" hidden="false" customHeight="true" outlineLevel="0" collapsed="false">
      <c r="A383" s="53"/>
      <c r="B383" s="54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</row>
    <row r="384" customFormat="false" ht="15.75" hidden="false" customHeight="true" outlineLevel="0" collapsed="false">
      <c r="A384" s="53"/>
      <c r="B384" s="54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</row>
    <row r="385" customFormat="false" ht="15.75" hidden="false" customHeight="true" outlineLevel="0" collapsed="false">
      <c r="A385" s="53"/>
      <c r="B385" s="54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</row>
    <row r="386" customFormat="false" ht="15.75" hidden="false" customHeight="true" outlineLevel="0" collapsed="false">
      <c r="A386" s="53"/>
      <c r="B386" s="54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</row>
    <row r="387" customFormat="false" ht="15.75" hidden="false" customHeight="true" outlineLevel="0" collapsed="false">
      <c r="A387" s="53"/>
      <c r="B387" s="54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</row>
    <row r="388" customFormat="false" ht="15.75" hidden="false" customHeight="true" outlineLevel="0" collapsed="false">
      <c r="A388" s="53"/>
      <c r="B388" s="54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</row>
    <row r="389" customFormat="false" ht="15.75" hidden="false" customHeight="true" outlineLevel="0" collapsed="false">
      <c r="A389" s="53"/>
      <c r="B389" s="54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</row>
    <row r="390" customFormat="false" ht="15.75" hidden="false" customHeight="true" outlineLevel="0" collapsed="false">
      <c r="A390" s="53"/>
      <c r="B390" s="54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</row>
    <row r="391" customFormat="false" ht="15.75" hidden="false" customHeight="true" outlineLevel="0" collapsed="false">
      <c r="A391" s="53"/>
      <c r="B391" s="54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</row>
    <row r="392" customFormat="false" ht="15.75" hidden="false" customHeight="true" outlineLevel="0" collapsed="false">
      <c r="A392" s="53"/>
      <c r="B392" s="54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</row>
    <row r="393" customFormat="false" ht="15.75" hidden="false" customHeight="true" outlineLevel="0" collapsed="false">
      <c r="A393" s="53"/>
      <c r="B393" s="54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</row>
    <row r="394" customFormat="false" ht="15.75" hidden="false" customHeight="true" outlineLevel="0" collapsed="false">
      <c r="A394" s="53"/>
      <c r="B394" s="54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</row>
    <row r="395" customFormat="false" ht="15.75" hidden="false" customHeight="true" outlineLevel="0" collapsed="false">
      <c r="A395" s="53"/>
      <c r="B395" s="54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</row>
    <row r="396" customFormat="false" ht="15.75" hidden="false" customHeight="true" outlineLevel="0" collapsed="false">
      <c r="A396" s="53"/>
      <c r="B396" s="54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</row>
    <row r="397" customFormat="false" ht="15.75" hidden="false" customHeight="true" outlineLevel="0" collapsed="false">
      <c r="A397" s="53"/>
      <c r="B397" s="54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</row>
    <row r="398" customFormat="false" ht="15.75" hidden="false" customHeight="true" outlineLevel="0" collapsed="false">
      <c r="A398" s="53"/>
      <c r="B398" s="54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</row>
    <row r="399" customFormat="false" ht="15.75" hidden="false" customHeight="true" outlineLevel="0" collapsed="false">
      <c r="A399" s="53"/>
      <c r="B399" s="54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</row>
    <row r="400" customFormat="false" ht="15.75" hidden="false" customHeight="true" outlineLevel="0" collapsed="false">
      <c r="A400" s="53"/>
      <c r="B400" s="54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</row>
    <row r="401" customFormat="false" ht="15.75" hidden="false" customHeight="true" outlineLevel="0" collapsed="false">
      <c r="A401" s="53"/>
      <c r="B401" s="54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</row>
    <row r="402" customFormat="false" ht="15.75" hidden="false" customHeight="true" outlineLevel="0" collapsed="false">
      <c r="A402" s="53"/>
      <c r="B402" s="54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</row>
    <row r="403" customFormat="false" ht="15.75" hidden="false" customHeight="true" outlineLevel="0" collapsed="false">
      <c r="A403" s="53"/>
      <c r="B403" s="54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</row>
    <row r="404" customFormat="false" ht="15.75" hidden="false" customHeight="true" outlineLevel="0" collapsed="false">
      <c r="A404" s="53"/>
      <c r="B404" s="54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</row>
    <row r="405" customFormat="false" ht="15.75" hidden="false" customHeight="true" outlineLevel="0" collapsed="false">
      <c r="A405" s="53"/>
      <c r="B405" s="54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</row>
    <row r="406" customFormat="false" ht="15.75" hidden="false" customHeight="true" outlineLevel="0" collapsed="false">
      <c r="A406" s="53"/>
      <c r="B406" s="54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</row>
    <row r="407" customFormat="false" ht="15.75" hidden="false" customHeight="true" outlineLevel="0" collapsed="false">
      <c r="A407" s="53"/>
      <c r="B407" s="54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</row>
    <row r="408" customFormat="false" ht="15.75" hidden="false" customHeight="true" outlineLevel="0" collapsed="false">
      <c r="A408" s="53"/>
      <c r="B408" s="54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</row>
    <row r="409" customFormat="false" ht="15.75" hidden="false" customHeight="true" outlineLevel="0" collapsed="false">
      <c r="A409" s="53"/>
      <c r="B409" s="54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</row>
    <row r="410" customFormat="false" ht="15.75" hidden="false" customHeight="true" outlineLevel="0" collapsed="false">
      <c r="A410" s="53"/>
      <c r="B410" s="54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</row>
    <row r="411" customFormat="false" ht="15.75" hidden="false" customHeight="true" outlineLevel="0" collapsed="false">
      <c r="A411" s="53"/>
      <c r="B411" s="54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</row>
    <row r="412" customFormat="false" ht="15.75" hidden="false" customHeight="true" outlineLevel="0" collapsed="false">
      <c r="A412" s="53"/>
      <c r="B412" s="54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</row>
    <row r="413" customFormat="false" ht="15.75" hidden="false" customHeight="true" outlineLevel="0" collapsed="false">
      <c r="A413" s="53"/>
      <c r="B413" s="54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</row>
    <row r="414" customFormat="false" ht="15.75" hidden="false" customHeight="true" outlineLevel="0" collapsed="false">
      <c r="A414" s="53"/>
      <c r="B414" s="54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</row>
    <row r="415" customFormat="false" ht="15.75" hidden="false" customHeight="true" outlineLevel="0" collapsed="false">
      <c r="A415" s="53"/>
      <c r="B415" s="54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</row>
    <row r="416" customFormat="false" ht="15.75" hidden="false" customHeight="true" outlineLevel="0" collapsed="false">
      <c r="A416" s="53"/>
      <c r="B416" s="54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</row>
    <row r="417" customFormat="false" ht="15.75" hidden="false" customHeight="true" outlineLevel="0" collapsed="false">
      <c r="A417" s="53"/>
      <c r="B417" s="54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</row>
    <row r="418" customFormat="false" ht="15.75" hidden="false" customHeight="true" outlineLevel="0" collapsed="false">
      <c r="A418" s="53"/>
      <c r="B418" s="54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</row>
    <row r="419" customFormat="false" ht="15.75" hidden="false" customHeight="true" outlineLevel="0" collapsed="false">
      <c r="A419" s="53"/>
      <c r="B419" s="54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</row>
    <row r="420" customFormat="false" ht="15.75" hidden="false" customHeight="true" outlineLevel="0" collapsed="false">
      <c r="A420" s="53"/>
      <c r="B420" s="54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</row>
    <row r="421" customFormat="false" ht="15.75" hidden="false" customHeight="true" outlineLevel="0" collapsed="false">
      <c r="A421" s="53"/>
      <c r="B421" s="54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</row>
    <row r="422" customFormat="false" ht="15.75" hidden="false" customHeight="true" outlineLevel="0" collapsed="false">
      <c r="A422" s="53"/>
      <c r="B422" s="54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</row>
    <row r="423" customFormat="false" ht="15.75" hidden="false" customHeight="true" outlineLevel="0" collapsed="false">
      <c r="A423" s="53"/>
      <c r="B423" s="54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</row>
    <row r="424" customFormat="false" ht="15.75" hidden="false" customHeight="true" outlineLevel="0" collapsed="false">
      <c r="A424" s="53"/>
      <c r="B424" s="54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</row>
    <row r="425" customFormat="false" ht="15.75" hidden="false" customHeight="true" outlineLevel="0" collapsed="false">
      <c r="A425" s="53"/>
      <c r="B425" s="54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</row>
    <row r="426" customFormat="false" ht="15.75" hidden="false" customHeight="true" outlineLevel="0" collapsed="false">
      <c r="A426" s="53"/>
      <c r="B426" s="54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</row>
    <row r="427" customFormat="false" ht="15.75" hidden="false" customHeight="true" outlineLevel="0" collapsed="false">
      <c r="A427" s="53"/>
      <c r="B427" s="54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</row>
    <row r="428" customFormat="false" ht="15.75" hidden="false" customHeight="true" outlineLevel="0" collapsed="false">
      <c r="A428" s="53"/>
      <c r="B428" s="54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</row>
    <row r="429" customFormat="false" ht="15.75" hidden="false" customHeight="true" outlineLevel="0" collapsed="false">
      <c r="A429" s="53"/>
      <c r="B429" s="54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</row>
    <row r="430" customFormat="false" ht="15.75" hidden="false" customHeight="true" outlineLevel="0" collapsed="false">
      <c r="A430" s="53"/>
      <c r="B430" s="54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</row>
    <row r="431" customFormat="false" ht="15.75" hidden="false" customHeight="true" outlineLevel="0" collapsed="false">
      <c r="A431" s="53"/>
      <c r="B431" s="54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</row>
    <row r="432" customFormat="false" ht="15.75" hidden="false" customHeight="true" outlineLevel="0" collapsed="false">
      <c r="A432" s="53"/>
      <c r="B432" s="54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</row>
    <row r="433" customFormat="false" ht="15.75" hidden="false" customHeight="true" outlineLevel="0" collapsed="false">
      <c r="A433" s="53"/>
      <c r="B433" s="54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</row>
    <row r="434" customFormat="false" ht="15.75" hidden="false" customHeight="true" outlineLevel="0" collapsed="false">
      <c r="A434" s="53"/>
      <c r="B434" s="54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</row>
    <row r="435" customFormat="false" ht="15.75" hidden="false" customHeight="true" outlineLevel="0" collapsed="false">
      <c r="A435" s="53"/>
      <c r="B435" s="54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</row>
    <row r="436" customFormat="false" ht="15.75" hidden="false" customHeight="true" outlineLevel="0" collapsed="false">
      <c r="A436" s="53"/>
      <c r="B436" s="54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</row>
    <row r="437" customFormat="false" ht="15.75" hidden="false" customHeight="true" outlineLevel="0" collapsed="false">
      <c r="A437" s="53"/>
      <c r="B437" s="54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</row>
    <row r="438" customFormat="false" ht="15.75" hidden="false" customHeight="true" outlineLevel="0" collapsed="false">
      <c r="A438" s="53"/>
      <c r="B438" s="54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</row>
    <row r="439" customFormat="false" ht="15.75" hidden="false" customHeight="true" outlineLevel="0" collapsed="false">
      <c r="A439" s="53"/>
      <c r="B439" s="54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</row>
    <row r="440" customFormat="false" ht="15.75" hidden="false" customHeight="true" outlineLevel="0" collapsed="false">
      <c r="A440" s="53"/>
      <c r="B440" s="54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</row>
    <row r="441" customFormat="false" ht="15.75" hidden="false" customHeight="true" outlineLevel="0" collapsed="false">
      <c r="A441" s="53"/>
      <c r="B441" s="54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</row>
    <row r="442" customFormat="false" ht="15.75" hidden="false" customHeight="true" outlineLevel="0" collapsed="false">
      <c r="A442" s="53"/>
      <c r="B442" s="54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</row>
    <row r="443" customFormat="false" ht="15.75" hidden="false" customHeight="true" outlineLevel="0" collapsed="false">
      <c r="A443" s="53"/>
      <c r="B443" s="54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</row>
    <row r="444" customFormat="false" ht="15.75" hidden="false" customHeight="true" outlineLevel="0" collapsed="false">
      <c r="A444" s="53"/>
      <c r="B444" s="54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</row>
    <row r="445" customFormat="false" ht="15.75" hidden="false" customHeight="true" outlineLevel="0" collapsed="false">
      <c r="A445" s="53"/>
      <c r="B445" s="54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</row>
    <row r="446" customFormat="false" ht="15.75" hidden="false" customHeight="true" outlineLevel="0" collapsed="false">
      <c r="A446" s="53"/>
      <c r="B446" s="54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</row>
    <row r="447" customFormat="false" ht="15.75" hidden="false" customHeight="true" outlineLevel="0" collapsed="false">
      <c r="A447" s="53"/>
      <c r="B447" s="54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</row>
    <row r="448" customFormat="false" ht="15.75" hidden="false" customHeight="true" outlineLevel="0" collapsed="false">
      <c r="A448" s="53"/>
      <c r="B448" s="54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</row>
    <row r="449" customFormat="false" ht="15.75" hidden="false" customHeight="true" outlineLevel="0" collapsed="false">
      <c r="A449" s="53"/>
      <c r="B449" s="54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</row>
    <row r="450" customFormat="false" ht="15.75" hidden="false" customHeight="true" outlineLevel="0" collapsed="false">
      <c r="A450" s="53"/>
      <c r="B450" s="54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</row>
    <row r="451" customFormat="false" ht="15.75" hidden="false" customHeight="true" outlineLevel="0" collapsed="false">
      <c r="A451" s="53"/>
      <c r="B451" s="54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</row>
    <row r="452" customFormat="false" ht="15.75" hidden="false" customHeight="true" outlineLevel="0" collapsed="false">
      <c r="A452" s="53"/>
      <c r="B452" s="54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</row>
    <row r="453" customFormat="false" ht="15.75" hidden="false" customHeight="true" outlineLevel="0" collapsed="false">
      <c r="A453" s="53"/>
      <c r="B453" s="54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</row>
    <row r="454" customFormat="false" ht="15.75" hidden="false" customHeight="true" outlineLevel="0" collapsed="false">
      <c r="A454" s="53"/>
      <c r="B454" s="54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</row>
    <row r="455" customFormat="false" ht="15.75" hidden="false" customHeight="true" outlineLevel="0" collapsed="false">
      <c r="A455" s="53"/>
      <c r="B455" s="54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</row>
    <row r="456" customFormat="false" ht="15.75" hidden="false" customHeight="true" outlineLevel="0" collapsed="false">
      <c r="A456" s="53"/>
      <c r="B456" s="54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</row>
    <row r="457" customFormat="false" ht="15.75" hidden="false" customHeight="true" outlineLevel="0" collapsed="false">
      <c r="A457" s="53"/>
      <c r="B457" s="54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</row>
    <row r="458" customFormat="false" ht="15.75" hidden="false" customHeight="true" outlineLevel="0" collapsed="false">
      <c r="A458" s="53"/>
      <c r="B458" s="54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</row>
    <row r="459" customFormat="false" ht="15.75" hidden="false" customHeight="true" outlineLevel="0" collapsed="false">
      <c r="A459" s="53"/>
      <c r="B459" s="54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</row>
    <row r="460" customFormat="false" ht="15.75" hidden="false" customHeight="true" outlineLevel="0" collapsed="false">
      <c r="A460" s="53"/>
      <c r="B460" s="54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</row>
    <row r="461" customFormat="false" ht="15.75" hidden="false" customHeight="true" outlineLevel="0" collapsed="false">
      <c r="A461" s="53"/>
      <c r="B461" s="54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</row>
    <row r="462" customFormat="false" ht="15.75" hidden="false" customHeight="true" outlineLevel="0" collapsed="false">
      <c r="A462" s="53"/>
      <c r="B462" s="54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</row>
    <row r="463" customFormat="false" ht="15.75" hidden="false" customHeight="true" outlineLevel="0" collapsed="false">
      <c r="A463" s="53"/>
      <c r="B463" s="54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</row>
    <row r="464" customFormat="false" ht="15.75" hidden="false" customHeight="true" outlineLevel="0" collapsed="false">
      <c r="A464" s="53"/>
      <c r="B464" s="54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</row>
    <row r="465" customFormat="false" ht="15.75" hidden="false" customHeight="true" outlineLevel="0" collapsed="false">
      <c r="A465" s="53"/>
      <c r="B465" s="54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</row>
    <row r="466" customFormat="false" ht="15.75" hidden="false" customHeight="true" outlineLevel="0" collapsed="false">
      <c r="A466" s="53"/>
      <c r="B466" s="54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</row>
    <row r="467" customFormat="false" ht="15.75" hidden="false" customHeight="true" outlineLevel="0" collapsed="false">
      <c r="A467" s="53"/>
      <c r="B467" s="54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</row>
    <row r="468" customFormat="false" ht="15.75" hidden="false" customHeight="true" outlineLevel="0" collapsed="false">
      <c r="A468" s="53"/>
      <c r="B468" s="54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</row>
    <row r="469" customFormat="false" ht="15.75" hidden="false" customHeight="true" outlineLevel="0" collapsed="false">
      <c r="A469" s="53"/>
      <c r="B469" s="54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</row>
    <row r="470" customFormat="false" ht="15.75" hidden="false" customHeight="true" outlineLevel="0" collapsed="false">
      <c r="A470" s="53"/>
      <c r="B470" s="54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</row>
    <row r="471" customFormat="false" ht="15.75" hidden="false" customHeight="true" outlineLevel="0" collapsed="false">
      <c r="A471" s="53"/>
      <c r="B471" s="54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</row>
    <row r="472" customFormat="false" ht="15.75" hidden="false" customHeight="true" outlineLevel="0" collapsed="false">
      <c r="A472" s="53"/>
      <c r="B472" s="54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</row>
    <row r="473" customFormat="false" ht="15.75" hidden="false" customHeight="true" outlineLevel="0" collapsed="false">
      <c r="A473" s="53"/>
      <c r="B473" s="54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</row>
    <row r="474" customFormat="false" ht="15.75" hidden="false" customHeight="true" outlineLevel="0" collapsed="false">
      <c r="A474" s="53"/>
      <c r="B474" s="54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</row>
    <row r="475" customFormat="false" ht="15.75" hidden="false" customHeight="true" outlineLevel="0" collapsed="false">
      <c r="A475" s="53"/>
      <c r="B475" s="54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</row>
    <row r="476" customFormat="false" ht="15.75" hidden="false" customHeight="true" outlineLevel="0" collapsed="false">
      <c r="A476" s="53"/>
      <c r="B476" s="54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</row>
    <row r="477" customFormat="false" ht="15.75" hidden="false" customHeight="true" outlineLevel="0" collapsed="false">
      <c r="A477" s="53"/>
      <c r="B477" s="54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</row>
    <row r="478" customFormat="false" ht="15.75" hidden="false" customHeight="true" outlineLevel="0" collapsed="false">
      <c r="A478" s="53"/>
      <c r="B478" s="54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</row>
    <row r="479" customFormat="false" ht="15.75" hidden="false" customHeight="true" outlineLevel="0" collapsed="false">
      <c r="A479" s="53"/>
      <c r="B479" s="54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</row>
    <row r="480" customFormat="false" ht="15.75" hidden="false" customHeight="true" outlineLevel="0" collapsed="false">
      <c r="A480" s="53"/>
      <c r="B480" s="54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</row>
    <row r="481" customFormat="false" ht="15.75" hidden="false" customHeight="true" outlineLevel="0" collapsed="false">
      <c r="A481" s="53"/>
      <c r="B481" s="54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</row>
    <row r="482" customFormat="false" ht="15.75" hidden="false" customHeight="true" outlineLevel="0" collapsed="false">
      <c r="A482" s="53"/>
      <c r="B482" s="54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</row>
    <row r="483" customFormat="false" ht="15.75" hidden="false" customHeight="true" outlineLevel="0" collapsed="false">
      <c r="A483" s="53"/>
      <c r="B483" s="54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</row>
    <row r="484" customFormat="false" ht="15.75" hidden="false" customHeight="true" outlineLevel="0" collapsed="false">
      <c r="A484" s="53"/>
      <c r="B484" s="54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</row>
    <row r="485" customFormat="false" ht="15.75" hidden="false" customHeight="true" outlineLevel="0" collapsed="false">
      <c r="A485" s="53"/>
      <c r="B485" s="54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</row>
    <row r="486" customFormat="false" ht="15.75" hidden="false" customHeight="true" outlineLevel="0" collapsed="false">
      <c r="A486" s="53"/>
      <c r="B486" s="54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</row>
    <row r="487" customFormat="false" ht="15.75" hidden="false" customHeight="true" outlineLevel="0" collapsed="false">
      <c r="A487" s="53"/>
      <c r="B487" s="54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</row>
    <row r="488" customFormat="false" ht="15.75" hidden="false" customHeight="true" outlineLevel="0" collapsed="false">
      <c r="A488" s="53"/>
      <c r="B488" s="54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</row>
    <row r="489" customFormat="false" ht="15.75" hidden="false" customHeight="true" outlineLevel="0" collapsed="false">
      <c r="A489" s="53"/>
      <c r="B489" s="54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</row>
    <row r="490" customFormat="false" ht="15.75" hidden="false" customHeight="true" outlineLevel="0" collapsed="false">
      <c r="A490" s="53"/>
      <c r="B490" s="54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</row>
    <row r="491" customFormat="false" ht="15.75" hidden="false" customHeight="true" outlineLevel="0" collapsed="false">
      <c r="A491" s="53"/>
      <c r="B491" s="54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</row>
    <row r="492" customFormat="false" ht="15.75" hidden="false" customHeight="true" outlineLevel="0" collapsed="false">
      <c r="A492" s="53"/>
      <c r="B492" s="54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</row>
    <row r="493" customFormat="false" ht="15.75" hidden="false" customHeight="true" outlineLevel="0" collapsed="false">
      <c r="A493" s="53"/>
      <c r="B493" s="54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</row>
    <row r="494" customFormat="false" ht="15.75" hidden="false" customHeight="true" outlineLevel="0" collapsed="false">
      <c r="A494" s="53"/>
      <c r="B494" s="54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</row>
    <row r="495" customFormat="false" ht="15.75" hidden="false" customHeight="true" outlineLevel="0" collapsed="false">
      <c r="A495" s="53"/>
      <c r="B495" s="54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</row>
    <row r="496" customFormat="false" ht="15.75" hidden="false" customHeight="true" outlineLevel="0" collapsed="false">
      <c r="A496" s="53"/>
      <c r="B496" s="54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</row>
    <row r="497" customFormat="false" ht="15.75" hidden="false" customHeight="true" outlineLevel="0" collapsed="false">
      <c r="A497" s="53"/>
      <c r="B497" s="54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</row>
    <row r="498" customFormat="false" ht="15.75" hidden="false" customHeight="true" outlineLevel="0" collapsed="false">
      <c r="A498" s="53"/>
      <c r="B498" s="54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</row>
    <row r="499" customFormat="false" ht="15.75" hidden="false" customHeight="true" outlineLevel="0" collapsed="false">
      <c r="A499" s="53"/>
      <c r="B499" s="54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</row>
    <row r="500" customFormat="false" ht="15.75" hidden="false" customHeight="true" outlineLevel="0" collapsed="false">
      <c r="A500" s="53"/>
      <c r="B500" s="54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</row>
    <row r="501" customFormat="false" ht="15.75" hidden="false" customHeight="true" outlineLevel="0" collapsed="false">
      <c r="A501" s="53"/>
      <c r="B501" s="54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</row>
    <row r="502" customFormat="false" ht="15.75" hidden="false" customHeight="true" outlineLevel="0" collapsed="false">
      <c r="A502" s="53"/>
      <c r="B502" s="54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</row>
    <row r="503" customFormat="false" ht="15.75" hidden="false" customHeight="true" outlineLevel="0" collapsed="false">
      <c r="A503" s="53"/>
      <c r="B503" s="54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</row>
    <row r="504" customFormat="false" ht="15.75" hidden="false" customHeight="true" outlineLevel="0" collapsed="false">
      <c r="A504" s="53"/>
      <c r="B504" s="54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</row>
    <row r="505" customFormat="false" ht="15.75" hidden="false" customHeight="true" outlineLevel="0" collapsed="false">
      <c r="A505" s="53"/>
      <c r="B505" s="54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</row>
    <row r="506" customFormat="false" ht="15.75" hidden="false" customHeight="true" outlineLevel="0" collapsed="false">
      <c r="A506" s="53"/>
      <c r="B506" s="54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</row>
    <row r="507" customFormat="false" ht="15.75" hidden="false" customHeight="true" outlineLevel="0" collapsed="false">
      <c r="A507" s="53"/>
      <c r="B507" s="54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</row>
    <row r="508" customFormat="false" ht="15.75" hidden="false" customHeight="true" outlineLevel="0" collapsed="false">
      <c r="A508" s="53"/>
      <c r="B508" s="54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</row>
    <row r="509" customFormat="false" ht="15.75" hidden="false" customHeight="true" outlineLevel="0" collapsed="false">
      <c r="A509" s="53"/>
      <c r="B509" s="54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</row>
    <row r="510" customFormat="false" ht="15.75" hidden="false" customHeight="true" outlineLevel="0" collapsed="false">
      <c r="A510" s="53"/>
      <c r="B510" s="54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</row>
    <row r="511" customFormat="false" ht="15.75" hidden="false" customHeight="true" outlineLevel="0" collapsed="false">
      <c r="A511" s="53"/>
      <c r="B511" s="54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</row>
    <row r="512" customFormat="false" ht="15.75" hidden="false" customHeight="true" outlineLevel="0" collapsed="false">
      <c r="A512" s="53"/>
      <c r="B512" s="54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</row>
    <row r="513" customFormat="false" ht="15.75" hidden="false" customHeight="true" outlineLevel="0" collapsed="false">
      <c r="A513" s="53"/>
      <c r="B513" s="54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</row>
    <row r="514" customFormat="false" ht="15.75" hidden="false" customHeight="true" outlineLevel="0" collapsed="false">
      <c r="A514" s="53"/>
      <c r="B514" s="54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</row>
    <row r="515" customFormat="false" ht="15.75" hidden="false" customHeight="true" outlineLevel="0" collapsed="false">
      <c r="A515" s="53"/>
      <c r="B515" s="54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</row>
    <row r="516" customFormat="false" ht="15.75" hidden="false" customHeight="true" outlineLevel="0" collapsed="false">
      <c r="A516" s="53"/>
      <c r="B516" s="54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</row>
    <row r="517" customFormat="false" ht="15.75" hidden="false" customHeight="true" outlineLevel="0" collapsed="false">
      <c r="A517" s="53"/>
      <c r="B517" s="54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</row>
    <row r="518" customFormat="false" ht="15.75" hidden="false" customHeight="true" outlineLevel="0" collapsed="false">
      <c r="A518" s="53"/>
      <c r="B518" s="54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</row>
    <row r="519" customFormat="false" ht="15.75" hidden="false" customHeight="true" outlineLevel="0" collapsed="false">
      <c r="A519" s="53"/>
      <c r="B519" s="54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</row>
    <row r="520" customFormat="false" ht="15.75" hidden="false" customHeight="true" outlineLevel="0" collapsed="false">
      <c r="A520" s="53"/>
      <c r="B520" s="54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</row>
    <row r="521" customFormat="false" ht="15.75" hidden="false" customHeight="true" outlineLevel="0" collapsed="false">
      <c r="A521" s="53"/>
      <c r="B521" s="54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</row>
    <row r="522" customFormat="false" ht="15.75" hidden="false" customHeight="true" outlineLevel="0" collapsed="false">
      <c r="A522" s="53"/>
      <c r="B522" s="54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</row>
    <row r="523" customFormat="false" ht="15.75" hidden="false" customHeight="true" outlineLevel="0" collapsed="false">
      <c r="A523" s="53"/>
      <c r="B523" s="54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</row>
    <row r="524" customFormat="false" ht="15.75" hidden="false" customHeight="true" outlineLevel="0" collapsed="false">
      <c r="A524" s="53"/>
      <c r="B524" s="54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</row>
    <row r="525" customFormat="false" ht="15.75" hidden="false" customHeight="true" outlineLevel="0" collapsed="false">
      <c r="A525" s="53"/>
      <c r="B525" s="54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</row>
    <row r="526" customFormat="false" ht="15.75" hidden="false" customHeight="true" outlineLevel="0" collapsed="false">
      <c r="A526" s="53"/>
      <c r="B526" s="54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</row>
    <row r="527" customFormat="false" ht="15.75" hidden="false" customHeight="true" outlineLevel="0" collapsed="false">
      <c r="A527" s="53"/>
      <c r="B527" s="54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</row>
    <row r="528" customFormat="false" ht="15.75" hidden="false" customHeight="true" outlineLevel="0" collapsed="false">
      <c r="A528" s="53"/>
      <c r="B528" s="54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</row>
    <row r="529" customFormat="false" ht="15.75" hidden="false" customHeight="true" outlineLevel="0" collapsed="false">
      <c r="A529" s="53"/>
      <c r="B529" s="54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</row>
    <row r="530" customFormat="false" ht="15.75" hidden="false" customHeight="true" outlineLevel="0" collapsed="false">
      <c r="A530" s="53"/>
      <c r="B530" s="54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</row>
    <row r="531" customFormat="false" ht="15.75" hidden="false" customHeight="true" outlineLevel="0" collapsed="false">
      <c r="A531" s="53"/>
      <c r="B531" s="54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</row>
    <row r="532" customFormat="false" ht="15.75" hidden="false" customHeight="true" outlineLevel="0" collapsed="false">
      <c r="A532" s="53"/>
      <c r="B532" s="54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</row>
    <row r="533" customFormat="false" ht="15.75" hidden="false" customHeight="true" outlineLevel="0" collapsed="false">
      <c r="A533" s="53"/>
      <c r="B533" s="54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</row>
    <row r="534" customFormat="false" ht="15.75" hidden="false" customHeight="true" outlineLevel="0" collapsed="false">
      <c r="A534" s="53"/>
      <c r="B534" s="54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</row>
    <row r="535" customFormat="false" ht="15.75" hidden="false" customHeight="true" outlineLevel="0" collapsed="false">
      <c r="A535" s="53"/>
      <c r="B535" s="54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</row>
    <row r="536" customFormat="false" ht="15.75" hidden="false" customHeight="true" outlineLevel="0" collapsed="false">
      <c r="A536" s="53"/>
      <c r="B536" s="54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</row>
    <row r="537" customFormat="false" ht="15.75" hidden="false" customHeight="true" outlineLevel="0" collapsed="false">
      <c r="A537" s="53"/>
      <c r="B537" s="54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</row>
    <row r="538" customFormat="false" ht="15.75" hidden="false" customHeight="true" outlineLevel="0" collapsed="false">
      <c r="A538" s="53"/>
      <c r="B538" s="54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</row>
    <row r="539" customFormat="false" ht="15.75" hidden="false" customHeight="true" outlineLevel="0" collapsed="false">
      <c r="A539" s="53"/>
      <c r="B539" s="54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</row>
    <row r="540" customFormat="false" ht="15.75" hidden="false" customHeight="true" outlineLevel="0" collapsed="false">
      <c r="A540" s="53"/>
      <c r="B540" s="54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</row>
    <row r="541" customFormat="false" ht="15.75" hidden="false" customHeight="true" outlineLevel="0" collapsed="false">
      <c r="A541" s="53"/>
      <c r="B541" s="54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</row>
    <row r="542" customFormat="false" ht="15.75" hidden="false" customHeight="true" outlineLevel="0" collapsed="false">
      <c r="A542" s="53"/>
      <c r="B542" s="54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</row>
    <row r="543" customFormat="false" ht="15.75" hidden="false" customHeight="true" outlineLevel="0" collapsed="false">
      <c r="A543" s="53"/>
      <c r="B543" s="54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</row>
    <row r="544" customFormat="false" ht="15.75" hidden="false" customHeight="true" outlineLevel="0" collapsed="false">
      <c r="A544" s="53"/>
      <c r="B544" s="54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</row>
    <row r="545" customFormat="false" ht="15.75" hidden="false" customHeight="true" outlineLevel="0" collapsed="false">
      <c r="A545" s="53"/>
      <c r="B545" s="54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</row>
    <row r="546" customFormat="false" ht="15.75" hidden="false" customHeight="true" outlineLevel="0" collapsed="false">
      <c r="A546" s="53"/>
      <c r="B546" s="54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</row>
    <row r="547" customFormat="false" ht="15.75" hidden="false" customHeight="true" outlineLevel="0" collapsed="false">
      <c r="A547" s="53"/>
      <c r="B547" s="54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</row>
    <row r="548" customFormat="false" ht="15.75" hidden="false" customHeight="true" outlineLevel="0" collapsed="false">
      <c r="A548" s="53"/>
      <c r="B548" s="54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</row>
    <row r="549" customFormat="false" ht="15.75" hidden="false" customHeight="true" outlineLevel="0" collapsed="false">
      <c r="A549" s="53"/>
      <c r="B549" s="54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</row>
    <row r="550" customFormat="false" ht="15.75" hidden="false" customHeight="true" outlineLevel="0" collapsed="false">
      <c r="A550" s="53"/>
      <c r="B550" s="54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</row>
    <row r="551" customFormat="false" ht="15.75" hidden="false" customHeight="true" outlineLevel="0" collapsed="false">
      <c r="A551" s="53"/>
      <c r="B551" s="54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</row>
    <row r="552" customFormat="false" ht="15.75" hidden="false" customHeight="true" outlineLevel="0" collapsed="false">
      <c r="A552" s="53"/>
      <c r="B552" s="54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</row>
    <row r="553" customFormat="false" ht="15.75" hidden="false" customHeight="true" outlineLevel="0" collapsed="false">
      <c r="A553" s="53"/>
      <c r="B553" s="54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</row>
    <row r="554" customFormat="false" ht="15.75" hidden="false" customHeight="true" outlineLevel="0" collapsed="false">
      <c r="A554" s="53"/>
      <c r="B554" s="54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</row>
    <row r="555" customFormat="false" ht="15.75" hidden="false" customHeight="true" outlineLevel="0" collapsed="false">
      <c r="A555" s="53"/>
      <c r="B555" s="54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</row>
    <row r="556" customFormat="false" ht="15.75" hidden="false" customHeight="true" outlineLevel="0" collapsed="false">
      <c r="A556" s="53"/>
      <c r="B556" s="54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</row>
    <row r="557" customFormat="false" ht="15.75" hidden="false" customHeight="true" outlineLevel="0" collapsed="false">
      <c r="A557" s="53"/>
      <c r="B557" s="54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</row>
    <row r="558" customFormat="false" ht="15.75" hidden="false" customHeight="true" outlineLevel="0" collapsed="false">
      <c r="A558" s="53"/>
      <c r="B558" s="54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</row>
    <row r="559" customFormat="false" ht="15.75" hidden="false" customHeight="true" outlineLevel="0" collapsed="false">
      <c r="A559" s="53"/>
      <c r="B559" s="54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</row>
    <row r="560" customFormat="false" ht="15.75" hidden="false" customHeight="true" outlineLevel="0" collapsed="false">
      <c r="A560" s="53"/>
      <c r="B560" s="54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</row>
    <row r="561" customFormat="false" ht="15.75" hidden="false" customHeight="true" outlineLevel="0" collapsed="false">
      <c r="A561" s="53"/>
      <c r="B561" s="54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</row>
    <row r="562" customFormat="false" ht="15.75" hidden="false" customHeight="true" outlineLevel="0" collapsed="false">
      <c r="A562" s="53"/>
      <c r="B562" s="54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</row>
    <row r="563" customFormat="false" ht="15.75" hidden="false" customHeight="true" outlineLevel="0" collapsed="false">
      <c r="A563" s="53"/>
      <c r="B563" s="54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</row>
    <row r="564" customFormat="false" ht="15.75" hidden="false" customHeight="true" outlineLevel="0" collapsed="false">
      <c r="A564" s="53"/>
      <c r="B564" s="54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</row>
    <row r="565" customFormat="false" ht="15.75" hidden="false" customHeight="true" outlineLevel="0" collapsed="false">
      <c r="A565" s="53"/>
      <c r="B565" s="54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</row>
    <row r="566" customFormat="false" ht="15.75" hidden="false" customHeight="true" outlineLevel="0" collapsed="false">
      <c r="A566" s="53"/>
      <c r="B566" s="54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</row>
    <row r="567" customFormat="false" ht="15.75" hidden="false" customHeight="true" outlineLevel="0" collapsed="false">
      <c r="A567" s="53"/>
      <c r="B567" s="54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</row>
    <row r="568" customFormat="false" ht="15.75" hidden="false" customHeight="true" outlineLevel="0" collapsed="false">
      <c r="A568" s="53"/>
      <c r="B568" s="54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</row>
    <row r="569" customFormat="false" ht="15.75" hidden="false" customHeight="true" outlineLevel="0" collapsed="false">
      <c r="A569" s="53"/>
      <c r="B569" s="54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</row>
    <row r="570" customFormat="false" ht="15.75" hidden="false" customHeight="true" outlineLevel="0" collapsed="false">
      <c r="A570" s="53"/>
      <c r="B570" s="54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</row>
    <row r="571" customFormat="false" ht="15.75" hidden="false" customHeight="true" outlineLevel="0" collapsed="false">
      <c r="A571" s="53"/>
      <c r="B571" s="54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</row>
    <row r="572" customFormat="false" ht="15.75" hidden="false" customHeight="true" outlineLevel="0" collapsed="false">
      <c r="A572" s="53"/>
      <c r="B572" s="54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</row>
    <row r="573" customFormat="false" ht="15.75" hidden="false" customHeight="true" outlineLevel="0" collapsed="false">
      <c r="A573" s="53"/>
      <c r="B573" s="54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</row>
    <row r="574" customFormat="false" ht="15.75" hidden="false" customHeight="true" outlineLevel="0" collapsed="false">
      <c r="A574" s="53"/>
      <c r="B574" s="54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</row>
    <row r="575" customFormat="false" ht="15.75" hidden="false" customHeight="true" outlineLevel="0" collapsed="false">
      <c r="A575" s="53"/>
      <c r="B575" s="54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</row>
    <row r="576" customFormat="false" ht="15.75" hidden="false" customHeight="true" outlineLevel="0" collapsed="false">
      <c r="A576" s="53"/>
      <c r="B576" s="54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</row>
    <row r="577" customFormat="false" ht="15.75" hidden="false" customHeight="true" outlineLevel="0" collapsed="false">
      <c r="A577" s="53"/>
      <c r="B577" s="54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</row>
    <row r="578" customFormat="false" ht="15.75" hidden="false" customHeight="true" outlineLevel="0" collapsed="false">
      <c r="A578" s="53"/>
      <c r="B578" s="54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</row>
    <row r="579" customFormat="false" ht="15.75" hidden="false" customHeight="true" outlineLevel="0" collapsed="false">
      <c r="A579" s="53"/>
      <c r="B579" s="54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</row>
    <row r="580" customFormat="false" ht="15.75" hidden="false" customHeight="true" outlineLevel="0" collapsed="false">
      <c r="A580" s="53"/>
      <c r="B580" s="54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</row>
    <row r="581" customFormat="false" ht="15.75" hidden="false" customHeight="true" outlineLevel="0" collapsed="false">
      <c r="A581" s="53"/>
      <c r="B581" s="54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</row>
    <row r="582" customFormat="false" ht="15.75" hidden="false" customHeight="true" outlineLevel="0" collapsed="false">
      <c r="A582" s="53"/>
      <c r="B582" s="54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</row>
    <row r="583" customFormat="false" ht="15.75" hidden="false" customHeight="true" outlineLevel="0" collapsed="false">
      <c r="A583" s="53"/>
      <c r="B583" s="54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</row>
    <row r="584" customFormat="false" ht="15.75" hidden="false" customHeight="true" outlineLevel="0" collapsed="false">
      <c r="A584" s="53"/>
      <c r="B584" s="54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</row>
    <row r="585" customFormat="false" ht="15.75" hidden="false" customHeight="true" outlineLevel="0" collapsed="false">
      <c r="A585" s="53"/>
      <c r="B585" s="54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</row>
    <row r="586" customFormat="false" ht="15.75" hidden="false" customHeight="true" outlineLevel="0" collapsed="false">
      <c r="A586" s="53"/>
      <c r="B586" s="54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</row>
    <row r="587" customFormat="false" ht="15.75" hidden="false" customHeight="true" outlineLevel="0" collapsed="false">
      <c r="A587" s="53"/>
      <c r="B587" s="54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</row>
    <row r="588" customFormat="false" ht="15.75" hidden="false" customHeight="true" outlineLevel="0" collapsed="false">
      <c r="A588" s="53"/>
      <c r="B588" s="54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</row>
    <row r="589" customFormat="false" ht="15.75" hidden="false" customHeight="true" outlineLevel="0" collapsed="false">
      <c r="A589" s="53"/>
      <c r="B589" s="54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</row>
    <row r="590" customFormat="false" ht="15.75" hidden="false" customHeight="true" outlineLevel="0" collapsed="false">
      <c r="A590" s="53"/>
      <c r="B590" s="54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</row>
    <row r="591" customFormat="false" ht="15.75" hidden="false" customHeight="true" outlineLevel="0" collapsed="false">
      <c r="A591" s="53"/>
      <c r="B591" s="54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</row>
    <row r="592" customFormat="false" ht="15.75" hidden="false" customHeight="true" outlineLevel="0" collapsed="false">
      <c r="A592" s="53"/>
      <c r="B592" s="54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</row>
    <row r="593" customFormat="false" ht="15.75" hidden="false" customHeight="true" outlineLevel="0" collapsed="false">
      <c r="A593" s="53"/>
      <c r="B593" s="54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</row>
    <row r="594" customFormat="false" ht="15.75" hidden="false" customHeight="true" outlineLevel="0" collapsed="false">
      <c r="A594" s="53"/>
      <c r="B594" s="54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</row>
    <row r="595" customFormat="false" ht="15.75" hidden="false" customHeight="true" outlineLevel="0" collapsed="false">
      <c r="A595" s="53"/>
      <c r="B595" s="54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</row>
    <row r="596" customFormat="false" ht="15.75" hidden="false" customHeight="true" outlineLevel="0" collapsed="false">
      <c r="A596" s="53"/>
      <c r="B596" s="54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</row>
    <row r="597" customFormat="false" ht="15.75" hidden="false" customHeight="true" outlineLevel="0" collapsed="false">
      <c r="A597" s="53"/>
      <c r="B597" s="54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</row>
    <row r="598" customFormat="false" ht="15.75" hidden="false" customHeight="true" outlineLevel="0" collapsed="false">
      <c r="A598" s="53"/>
      <c r="B598" s="54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</row>
    <row r="599" customFormat="false" ht="15.75" hidden="false" customHeight="true" outlineLevel="0" collapsed="false">
      <c r="A599" s="53"/>
      <c r="B599" s="54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</row>
    <row r="600" customFormat="false" ht="15.75" hidden="false" customHeight="true" outlineLevel="0" collapsed="false">
      <c r="A600" s="53"/>
      <c r="B600" s="54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</row>
    <row r="601" customFormat="false" ht="15.75" hidden="false" customHeight="true" outlineLevel="0" collapsed="false">
      <c r="A601" s="53"/>
      <c r="B601" s="54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</row>
    <row r="602" customFormat="false" ht="15.75" hidden="false" customHeight="true" outlineLevel="0" collapsed="false">
      <c r="A602" s="53"/>
      <c r="B602" s="54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</row>
    <row r="603" customFormat="false" ht="15.75" hidden="false" customHeight="true" outlineLevel="0" collapsed="false">
      <c r="A603" s="53"/>
      <c r="B603" s="54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</row>
    <row r="604" customFormat="false" ht="15.75" hidden="false" customHeight="true" outlineLevel="0" collapsed="false">
      <c r="A604" s="53"/>
      <c r="B604" s="54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</row>
    <row r="605" customFormat="false" ht="15.75" hidden="false" customHeight="true" outlineLevel="0" collapsed="false">
      <c r="A605" s="53"/>
      <c r="B605" s="54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</row>
    <row r="606" customFormat="false" ht="15.75" hidden="false" customHeight="true" outlineLevel="0" collapsed="false">
      <c r="A606" s="53"/>
      <c r="B606" s="54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</row>
    <row r="607" customFormat="false" ht="15.75" hidden="false" customHeight="true" outlineLevel="0" collapsed="false">
      <c r="A607" s="53"/>
      <c r="B607" s="54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</row>
    <row r="608" customFormat="false" ht="15.75" hidden="false" customHeight="true" outlineLevel="0" collapsed="false">
      <c r="A608" s="53"/>
      <c r="B608" s="54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</row>
    <row r="609" customFormat="false" ht="15.75" hidden="false" customHeight="true" outlineLevel="0" collapsed="false">
      <c r="A609" s="53"/>
      <c r="B609" s="54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</row>
    <row r="610" customFormat="false" ht="15.75" hidden="false" customHeight="true" outlineLevel="0" collapsed="false">
      <c r="A610" s="53"/>
      <c r="B610" s="54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</row>
    <row r="611" customFormat="false" ht="15.75" hidden="false" customHeight="true" outlineLevel="0" collapsed="false">
      <c r="A611" s="53"/>
      <c r="B611" s="54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</row>
    <row r="612" customFormat="false" ht="15.75" hidden="false" customHeight="true" outlineLevel="0" collapsed="false">
      <c r="A612" s="53"/>
      <c r="B612" s="54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</row>
    <row r="613" customFormat="false" ht="15.75" hidden="false" customHeight="true" outlineLevel="0" collapsed="false">
      <c r="A613" s="53"/>
      <c r="B613" s="54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</row>
    <row r="614" customFormat="false" ht="15.75" hidden="false" customHeight="true" outlineLevel="0" collapsed="false">
      <c r="A614" s="53"/>
      <c r="B614" s="54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</row>
    <row r="615" customFormat="false" ht="15.75" hidden="false" customHeight="true" outlineLevel="0" collapsed="false">
      <c r="A615" s="53"/>
      <c r="B615" s="54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</row>
    <row r="616" customFormat="false" ht="15.75" hidden="false" customHeight="true" outlineLevel="0" collapsed="false">
      <c r="A616" s="53"/>
      <c r="B616" s="54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</row>
    <row r="617" customFormat="false" ht="15.75" hidden="false" customHeight="true" outlineLevel="0" collapsed="false">
      <c r="A617" s="53"/>
      <c r="B617" s="54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</row>
    <row r="618" customFormat="false" ht="15.75" hidden="false" customHeight="true" outlineLevel="0" collapsed="false">
      <c r="A618" s="53"/>
      <c r="B618" s="54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</row>
    <row r="619" customFormat="false" ht="15.75" hidden="false" customHeight="true" outlineLevel="0" collapsed="false">
      <c r="A619" s="53"/>
      <c r="B619" s="54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</row>
    <row r="620" customFormat="false" ht="15.75" hidden="false" customHeight="true" outlineLevel="0" collapsed="false">
      <c r="A620" s="53"/>
      <c r="B620" s="54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</row>
    <row r="621" customFormat="false" ht="15.75" hidden="false" customHeight="true" outlineLevel="0" collapsed="false">
      <c r="A621" s="53"/>
      <c r="B621" s="54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</row>
    <row r="622" customFormat="false" ht="15.75" hidden="false" customHeight="true" outlineLevel="0" collapsed="false">
      <c r="A622" s="53"/>
      <c r="B622" s="54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</row>
    <row r="623" customFormat="false" ht="15.75" hidden="false" customHeight="true" outlineLevel="0" collapsed="false">
      <c r="A623" s="53"/>
      <c r="B623" s="54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</row>
    <row r="624" customFormat="false" ht="15.75" hidden="false" customHeight="true" outlineLevel="0" collapsed="false">
      <c r="A624" s="53"/>
      <c r="B624" s="54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</row>
    <row r="625" customFormat="false" ht="15.75" hidden="false" customHeight="true" outlineLevel="0" collapsed="false">
      <c r="A625" s="53"/>
      <c r="B625" s="54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</row>
    <row r="626" customFormat="false" ht="15.75" hidden="false" customHeight="true" outlineLevel="0" collapsed="false">
      <c r="A626" s="53"/>
      <c r="B626" s="54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</row>
    <row r="627" customFormat="false" ht="15.75" hidden="false" customHeight="true" outlineLevel="0" collapsed="false">
      <c r="A627" s="53"/>
      <c r="B627" s="54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</row>
    <row r="628" customFormat="false" ht="15.75" hidden="false" customHeight="true" outlineLevel="0" collapsed="false">
      <c r="A628" s="53"/>
      <c r="B628" s="54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</row>
    <row r="629" customFormat="false" ht="15.75" hidden="false" customHeight="true" outlineLevel="0" collapsed="false">
      <c r="A629" s="53"/>
      <c r="B629" s="54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</row>
    <row r="630" customFormat="false" ht="15.75" hidden="false" customHeight="true" outlineLevel="0" collapsed="false">
      <c r="A630" s="53"/>
      <c r="B630" s="54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</row>
    <row r="631" customFormat="false" ht="15.75" hidden="false" customHeight="true" outlineLevel="0" collapsed="false">
      <c r="A631" s="53"/>
      <c r="B631" s="54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</row>
    <row r="632" customFormat="false" ht="15.75" hidden="false" customHeight="true" outlineLevel="0" collapsed="false">
      <c r="A632" s="53"/>
      <c r="B632" s="54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</row>
    <row r="633" customFormat="false" ht="15.75" hidden="false" customHeight="true" outlineLevel="0" collapsed="false">
      <c r="A633" s="53"/>
      <c r="B633" s="54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</row>
    <row r="634" customFormat="false" ht="15.75" hidden="false" customHeight="true" outlineLevel="0" collapsed="false">
      <c r="A634" s="53"/>
      <c r="B634" s="54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</row>
    <row r="635" customFormat="false" ht="15.75" hidden="false" customHeight="true" outlineLevel="0" collapsed="false">
      <c r="A635" s="53"/>
      <c r="B635" s="54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</row>
    <row r="636" customFormat="false" ht="15.75" hidden="false" customHeight="true" outlineLevel="0" collapsed="false">
      <c r="A636" s="53"/>
      <c r="B636" s="54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</row>
    <row r="637" customFormat="false" ht="15.75" hidden="false" customHeight="true" outlineLevel="0" collapsed="false">
      <c r="A637" s="53"/>
      <c r="B637" s="54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</row>
    <row r="638" customFormat="false" ht="15.75" hidden="false" customHeight="true" outlineLevel="0" collapsed="false">
      <c r="A638" s="53"/>
      <c r="B638" s="54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</row>
    <row r="639" customFormat="false" ht="15.75" hidden="false" customHeight="true" outlineLevel="0" collapsed="false">
      <c r="A639" s="53"/>
      <c r="B639" s="54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</row>
    <row r="640" customFormat="false" ht="15.75" hidden="false" customHeight="true" outlineLevel="0" collapsed="false">
      <c r="A640" s="53"/>
      <c r="B640" s="54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</row>
    <row r="641" customFormat="false" ht="15.75" hidden="false" customHeight="true" outlineLevel="0" collapsed="false">
      <c r="A641" s="53"/>
      <c r="B641" s="54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</row>
    <row r="642" customFormat="false" ht="15.75" hidden="false" customHeight="true" outlineLevel="0" collapsed="false">
      <c r="A642" s="53"/>
      <c r="B642" s="54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</row>
    <row r="643" customFormat="false" ht="15.75" hidden="false" customHeight="true" outlineLevel="0" collapsed="false">
      <c r="A643" s="53"/>
      <c r="B643" s="54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</row>
    <row r="644" customFormat="false" ht="15.75" hidden="false" customHeight="true" outlineLevel="0" collapsed="false">
      <c r="A644" s="53"/>
      <c r="B644" s="54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</row>
    <row r="645" customFormat="false" ht="15.75" hidden="false" customHeight="true" outlineLevel="0" collapsed="false">
      <c r="A645" s="53"/>
      <c r="B645" s="54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</row>
    <row r="646" customFormat="false" ht="15.75" hidden="false" customHeight="true" outlineLevel="0" collapsed="false">
      <c r="A646" s="53"/>
      <c r="B646" s="54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</row>
    <row r="647" customFormat="false" ht="15.75" hidden="false" customHeight="true" outlineLevel="0" collapsed="false">
      <c r="A647" s="53"/>
      <c r="B647" s="54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</row>
    <row r="648" customFormat="false" ht="15.75" hidden="false" customHeight="true" outlineLevel="0" collapsed="false">
      <c r="A648" s="53"/>
      <c r="B648" s="54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</row>
    <row r="649" customFormat="false" ht="15.75" hidden="false" customHeight="true" outlineLevel="0" collapsed="false">
      <c r="A649" s="53"/>
      <c r="B649" s="54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</row>
    <row r="650" customFormat="false" ht="15.75" hidden="false" customHeight="true" outlineLevel="0" collapsed="false">
      <c r="A650" s="53"/>
      <c r="B650" s="54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</row>
    <row r="651" customFormat="false" ht="15.75" hidden="false" customHeight="true" outlineLevel="0" collapsed="false">
      <c r="A651" s="53"/>
      <c r="B651" s="54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</row>
    <row r="652" customFormat="false" ht="15.75" hidden="false" customHeight="true" outlineLevel="0" collapsed="false">
      <c r="A652" s="53"/>
      <c r="B652" s="54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</row>
    <row r="653" customFormat="false" ht="15.75" hidden="false" customHeight="true" outlineLevel="0" collapsed="false">
      <c r="A653" s="53"/>
      <c r="B653" s="54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</row>
    <row r="654" customFormat="false" ht="15.75" hidden="false" customHeight="true" outlineLevel="0" collapsed="false">
      <c r="A654" s="53"/>
      <c r="B654" s="54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</row>
    <row r="655" customFormat="false" ht="15.75" hidden="false" customHeight="true" outlineLevel="0" collapsed="false">
      <c r="A655" s="53"/>
      <c r="B655" s="54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</row>
    <row r="656" customFormat="false" ht="15.75" hidden="false" customHeight="true" outlineLevel="0" collapsed="false">
      <c r="A656" s="53"/>
      <c r="B656" s="54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</row>
    <row r="657" customFormat="false" ht="15.75" hidden="false" customHeight="true" outlineLevel="0" collapsed="false">
      <c r="A657" s="53"/>
      <c r="B657" s="54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</row>
    <row r="658" customFormat="false" ht="15.75" hidden="false" customHeight="true" outlineLevel="0" collapsed="false">
      <c r="A658" s="53"/>
      <c r="B658" s="54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</row>
    <row r="659" customFormat="false" ht="15.75" hidden="false" customHeight="true" outlineLevel="0" collapsed="false">
      <c r="A659" s="53"/>
      <c r="B659" s="54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</row>
    <row r="660" customFormat="false" ht="15.75" hidden="false" customHeight="true" outlineLevel="0" collapsed="false">
      <c r="A660" s="53"/>
      <c r="B660" s="54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</row>
    <row r="661" customFormat="false" ht="15.75" hidden="false" customHeight="true" outlineLevel="0" collapsed="false">
      <c r="A661" s="53"/>
      <c r="B661" s="54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</row>
    <row r="662" customFormat="false" ht="15.75" hidden="false" customHeight="true" outlineLevel="0" collapsed="false">
      <c r="A662" s="53"/>
      <c r="B662" s="54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</row>
    <row r="663" customFormat="false" ht="15.75" hidden="false" customHeight="true" outlineLevel="0" collapsed="false">
      <c r="A663" s="53"/>
      <c r="B663" s="54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</row>
    <row r="664" customFormat="false" ht="15.75" hidden="false" customHeight="true" outlineLevel="0" collapsed="false">
      <c r="A664" s="53"/>
      <c r="B664" s="54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</row>
    <row r="665" customFormat="false" ht="15.75" hidden="false" customHeight="true" outlineLevel="0" collapsed="false">
      <c r="A665" s="53"/>
      <c r="B665" s="54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</row>
    <row r="666" customFormat="false" ht="15.75" hidden="false" customHeight="true" outlineLevel="0" collapsed="false">
      <c r="A666" s="53"/>
      <c r="B666" s="54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</row>
    <row r="667" customFormat="false" ht="15.75" hidden="false" customHeight="true" outlineLevel="0" collapsed="false">
      <c r="A667" s="53"/>
      <c r="B667" s="54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</row>
    <row r="668" customFormat="false" ht="15.75" hidden="false" customHeight="true" outlineLevel="0" collapsed="false">
      <c r="A668" s="53"/>
      <c r="B668" s="54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</row>
    <row r="669" customFormat="false" ht="15.75" hidden="false" customHeight="true" outlineLevel="0" collapsed="false">
      <c r="A669" s="53"/>
      <c r="B669" s="54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</row>
    <row r="670" customFormat="false" ht="15.75" hidden="false" customHeight="true" outlineLevel="0" collapsed="false">
      <c r="A670" s="53"/>
      <c r="B670" s="54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</row>
    <row r="671" customFormat="false" ht="15.75" hidden="false" customHeight="true" outlineLevel="0" collapsed="false">
      <c r="A671" s="53"/>
      <c r="B671" s="54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</row>
    <row r="672" customFormat="false" ht="15.75" hidden="false" customHeight="true" outlineLevel="0" collapsed="false">
      <c r="A672" s="53"/>
      <c r="B672" s="54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</row>
    <row r="673" customFormat="false" ht="15.75" hidden="false" customHeight="true" outlineLevel="0" collapsed="false">
      <c r="A673" s="53"/>
      <c r="B673" s="54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</row>
    <row r="674" customFormat="false" ht="15.75" hidden="false" customHeight="true" outlineLevel="0" collapsed="false">
      <c r="A674" s="53"/>
      <c r="B674" s="54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</row>
    <row r="675" customFormat="false" ht="15.75" hidden="false" customHeight="true" outlineLevel="0" collapsed="false">
      <c r="A675" s="53"/>
      <c r="B675" s="54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</row>
    <row r="676" customFormat="false" ht="15.75" hidden="false" customHeight="true" outlineLevel="0" collapsed="false">
      <c r="A676" s="53"/>
      <c r="B676" s="54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</row>
    <row r="677" customFormat="false" ht="15.75" hidden="false" customHeight="true" outlineLevel="0" collapsed="false">
      <c r="A677" s="53"/>
      <c r="B677" s="54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</row>
    <row r="678" customFormat="false" ht="15.75" hidden="false" customHeight="true" outlineLevel="0" collapsed="false">
      <c r="A678" s="53"/>
      <c r="B678" s="54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</row>
    <row r="679" customFormat="false" ht="15.75" hidden="false" customHeight="true" outlineLevel="0" collapsed="false">
      <c r="A679" s="53"/>
      <c r="B679" s="54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</row>
    <row r="680" customFormat="false" ht="15.75" hidden="false" customHeight="true" outlineLevel="0" collapsed="false">
      <c r="A680" s="53"/>
      <c r="B680" s="54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</row>
    <row r="681" customFormat="false" ht="15.75" hidden="false" customHeight="true" outlineLevel="0" collapsed="false">
      <c r="A681" s="53"/>
      <c r="B681" s="54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</row>
    <row r="682" customFormat="false" ht="15.75" hidden="false" customHeight="true" outlineLevel="0" collapsed="false">
      <c r="A682" s="53"/>
      <c r="B682" s="54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</row>
    <row r="683" customFormat="false" ht="15.75" hidden="false" customHeight="true" outlineLevel="0" collapsed="false">
      <c r="A683" s="53"/>
      <c r="B683" s="54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</row>
    <row r="684" customFormat="false" ht="15.75" hidden="false" customHeight="true" outlineLevel="0" collapsed="false">
      <c r="A684" s="53"/>
      <c r="B684" s="54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</row>
    <row r="685" customFormat="false" ht="15.75" hidden="false" customHeight="true" outlineLevel="0" collapsed="false">
      <c r="A685" s="53"/>
      <c r="B685" s="54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</row>
    <row r="686" customFormat="false" ht="15.75" hidden="false" customHeight="true" outlineLevel="0" collapsed="false">
      <c r="A686" s="53"/>
      <c r="B686" s="54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</row>
    <row r="687" customFormat="false" ht="15.75" hidden="false" customHeight="true" outlineLevel="0" collapsed="false">
      <c r="A687" s="53"/>
      <c r="B687" s="54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</row>
    <row r="688" customFormat="false" ht="15.75" hidden="false" customHeight="true" outlineLevel="0" collapsed="false">
      <c r="A688" s="53"/>
      <c r="B688" s="54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</row>
    <row r="689" customFormat="false" ht="15.75" hidden="false" customHeight="true" outlineLevel="0" collapsed="false">
      <c r="A689" s="53"/>
      <c r="B689" s="54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</row>
    <row r="690" customFormat="false" ht="15.75" hidden="false" customHeight="true" outlineLevel="0" collapsed="false">
      <c r="A690" s="53"/>
      <c r="B690" s="54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</row>
    <row r="691" customFormat="false" ht="15.75" hidden="false" customHeight="true" outlineLevel="0" collapsed="false">
      <c r="A691" s="53"/>
      <c r="B691" s="54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</row>
    <row r="692" customFormat="false" ht="15.75" hidden="false" customHeight="true" outlineLevel="0" collapsed="false">
      <c r="A692" s="53"/>
      <c r="B692" s="54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</row>
    <row r="693" customFormat="false" ht="15.75" hidden="false" customHeight="true" outlineLevel="0" collapsed="false">
      <c r="A693" s="53"/>
      <c r="B693" s="54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</row>
    <row r="694" customFormat="false" ht="15.75" hidden="false" customHeight="true" outlineLevel="0" collapsed="false">
      <c r="A694" s="53"/>
      <c r="B694" s="54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</row>
    <row r="695" customFormat="false" ht="15.75" hidden="false" customHeight="true" outlineLevel="0" collapsed="false">
      <c r="A695" s="53"/>
      <c r="B695" s="54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</row>
    <row r="696" customFormat="false" ht="15.75" hidden="false" customHeight="true" outlineLevel="0" collapsed="false">
      <c r="A696" s="53"/>
      <c r="B696" s="54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</row>
    <row r="697" customFormat="false" ht="15.75" hidden="false" customHeight="true" outlineLevel="0" collapsed="false">
      <c r="A697" s="53"/>
      <c r="B697" s="54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</row>
    <row r="698" customFormat="false" ht="15.75" hidden="false" customHeight="true" outlineLevel="0" collapsed="false">
      <c r="A698" s="53"/>
      <c r="B698" s="54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</row>
    <row r="699" customFormat="false" ht="15.75" hidden="false" customHeight="true" outlineLevel="0" collapsed="false">
      <c r="A699" s="53"/>
      <c r="B699" s="54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</row>
    <row r="700" customFormat="false" ht="15.75" hidden="false" customHeight="true" outlineLevel="0" collapsed="false">
      <c r="A700" s="53"/>
      <c r="B700" s="54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</row>
    <row r="701" customFormat="false" ht="15.75" hidden="false" customHeight="true" outlineLevel="0" collapsed="false">
      <c r="A701" s="53"/>
      <c r="B701" s="54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</row>
    <row r="702" customFormat="false" ht="15.75" hidden="false" customHeight="true" outlineLevel="0" collapsed="false">
      <c r="A702" s="53"/>
      <c r="B702" s="54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</row>
    <row r="703" customFormat="false" ht="15.75" hidden="false" customHeight="true" outlineLevel="0" collapsed="false">
      <c r="A703" s="53"/>
      <c r="B703" s="54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</row>
    <row r="704" customFormat="false" ht="15.75" hidden="false" customHeight="true" outlineLevel="0" collapsed="false">
      <c r="A704" s="53"/>
      <c r="B704" s="54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</row>
    <row r="705" customFormat="false" ht="15.75" hidden="false" customHeight="true" outlineLevel="0" collapsed="false">
      <c r="A705" s="53"/>
      <c r="B705" s="54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</row>
    <row r="706" customFormat="false" ht="15.75" hidden="false" customHeight="true" outlineLevel="0" collapsed="false">
      <c r="A706" s="53"/>
      <c r="B706" s="54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</row>
    <row r="707" customFormat="false" ht="15.75" hidden="false" customHeight="true" outlineLevel="0" collapsed="false">
      <c r="A707" s="53"/>
      <c r="B707" s="54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</row>
    <row r="708" customFormat="false" ht="15.75" hidden="false" customHeight="true" outlineLevel="0" collapsed="false">
      <c r="A708" s="53"/>
      <c r="B708" s="54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</row>
    <row r="709" customFormat="false" ht="15.75" hidden="false" customHeight="true" outlineLevel="0" collapsed="false">
      <c r="A709" s="53"/>
      <c r="B709" s="54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</row>
    <row r="710" customFormat="false" ht="15.75" hidden="false" customHeight="true" outlineLevel="0" collapsed="false">
      <c r="A710" s="53"/>
      <c r="B710" s="54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</row>
    <row r="711" customFormat="false" ht="15.75" hidden="false" customHeight="true" outlineLevel="0" collapsed="false">
      <c r="A711" s="53"/>
      <c r="B711" s="54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</row>
    <row r="712" customFormat="false" ht="15.75" hidden="false" customHeight="true" outlineLevel="0" collapsed="false">
      <c r="A712" s="53"/>
      <c r="B712" s="54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</row>
    <row r="713" customFormat="false" ht="15.75" hidden="false" customHeight="true" outlineLevel="0" collapsed="false">
      <c r="A713" s="53"/>
      <c r="B713" s="54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</row>
    <row r="714" customFormat="false" ht="15.75" hidden="false" customHeight="true" outlineLevel="0" collapsed="false">
      <c r="A714" s="53"/>
      <c r="B714" s="54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</row>
    <row r="715" customFormat="false" ht="15.75" hidden="false" customHeight="true" outlineLevel="0" collapsed="false">
      <c r="A715" s="53"/>
      <c r="B715" s="54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</row>
    <row r="716" customFormat="false" ht="15.75" hidden="false" customHeight="true" outlineLevel="0" collapsed="false">
      <c r="A716" s="53"/>
      <c r="B716" s="54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</row>
    <row r="717" customFormat="false" ht="15.75" hidden="false" customHeight="true" outlineLevel="0" collapsed="false">
      <c r="A717" s="53"/>
      <c r="B717" s="54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</row>
    <row r="718" customFormat="false" ht="15.75" hidden="false" customHeight="true" outlineLevel="0" collapsed="false">
      <c r="A718" s="53"/>
      <c r="B718" s="54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</row>
    <row r="719" customFormat="false" ht="15.75" hidden="false" customHeight="true" outlineLevel="0" collapsed="false">
      <c r="A719" s="53"/>
      <c r="B719" s="54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</row>
    <row r="720" customFormat="false" ht="15.75" hidden="false" customHeight="true" outlineLevel="0" collapsed="false">
      <c r="A720" s="53"/>
      <c r="B720" s="54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</row>
    <row r="721" customFormat="false" ht="15.75" hidden="false" customHeight="true" outlineLevel="0" collapsed="false">
      <c r="A721" s="53"/>
      <c r="B721" s="54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</row>
    <row r="722" customFormat="false" ht="15.75" hidden="false" customHeight="true" outlineLevel="0" collapsed="false">
      <c r="A722" s="53"/>
      <c r="B722" s="54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</row>
    <row r="723" customFormat="false" ht="15.75" hidden="false" customHeight="true" outlineLevel="0" collapsed="false">
      <c r="A723" s="53"/>
      <c r="B723" s="54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</row>
    <row r="724" customFormat="false" ht="15.75" hidden="false" customHeight="true" outlineLevel="0" collapsed="false">
      <c r="A724" s="53"/>
      <c r="B724" s="54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</row>
    <row r="725" customFormat="false" ht="15.75" hidden="false" customHeight="true" outlineLevel="0" collapsed="false">
      <c r="A725" s="53"/>
      <c r="B725" s="54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</row>
    <row r="726" customFormat="false" ht="15.75" hidden="false" customHeight="true" outlineLevel="0" collapsed="false">
      <c r="A726" s="53"/>
      <c r="B726" s="54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</row>
    <row r="727" customFormat="false" ht="15.75" hidden="false" customHeight="true" outlineLevel="0" collapsed="false">
      <c r="A727" s="53"/>
      <c r="B727" s="54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</row>
    <row r="728" customFormat="false" ht="15.75" hidden="false" customHeight="true" outlineLevel="0" collapsed="false">
      <c r="A728" s="53"/>
      <c r="B728" s="54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</row>
    <row r="729" customFormat="false" ht="15.75" hidden="false" customHeight="true" outlineLevel="0" collapsed="false">
      <c r="A729" s="53"/>
      <c r="B729" s="54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</row>
    <row r="730" customFormat="false" ht="15.75" hidden="false" customHeight="true" outlineLevel="0" collapsed="false">
      <c r="A730" s="53"/>
      <c r="B730" s="54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</row>
    <row r="731" customFormat="false" ht="15.75" hidden="false" customHeight="true" outlineLevel="0" collapsed="false">
      <c r="A731" s="53"/>
      <c r="B731" s="54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</row>
    <row r="732" customFormat="false" ht="15.75" hidden="false" customHeight="true" outlineLevel="0" collapsed="false">
      <c r="A732" s="53"/>
      <c r="B732" s="54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</row>
    <row r="733" customFormat="false" ht="15.75" hidden="false" customHeight="true" outlineLevel="0" collapsed="false">
      <c r="A733" s="53"/>
      <c r="B733" s="54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</row>
    <row r="734" customFormat="false" ht="15.75" hidden="false" customHeight="true" outlineLevel="0" collapsed="false">
      <c r="A734" s="53"/>
      <c r="B734" s="54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</row>
    <row r="735" customFormat="false" ht="15.75" hidden="false" customHeight="true" outlineLevel="0" collapsed="false">
      <c r="A735" s="53"/>
      <c r="B735" s="54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</row>
    <row r="736" customFormat="false" ht="15.75" hidden="false" customHeight="true" outlineLevel="0" collapsed="false">
      <c r="A736" s="53"/>
      <c r="B736" s="54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</row>
    <row r="737" customFormat="false" ht="15.75" hidden="false" customHeight="true" outlineLevel="0" collapsed="false">
      <c r="A737" s="53"/>
      <c r="B737" s="54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</row>
    <row r="738" customFormat="false" ht="15.75" hidden="false" customHeight="true" outlineLevel="0" collapsed="false">
      <c r="A738" s="53"/>
      <c r="B738" s="54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</row>
    <row r="739" customFormat="false" ht="15.75" hidden="false" customHeight="true" outlineLevel="0" collapsed="false">
      <c r="A739" s="53"/>
      <c r="B739" s="54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</row>
    <row r="740" customFormat="false" ht="15.75" hidden="false" customHeight="true" outlineLevel="0" collapsed="false">
      <c r="A740" s="53"/>
      <c r="B740" s="54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</row>
    <row r="741" customFormat="false" ht="15.75" hidden="false" customHeight="true" outlineLevel="0" collapsed="false">
      <c r="A741" s="53"/>
      <c r="B741" s="54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</row>
    <row r="742" customFormat="false" ht="15.75" hidden="false" customHeight="true" outlineLevel="0" collapsed="false">
      <c r="A742" s="53"/>
      <c r="B742" s="54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</row>
    <row r="743" customFormat="false" ht="15.75" hidden="false" customHeight="true" outlineLevel="0" collapsed="false">
      <c r="A743" s="53"/>
      <c r="B743" s="54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</row>
    <row r="744" customFormat="false" ht="15.75" hidden="false" customHeight="true" outlineLevel="0" collapsed="false">
      <c r="A744" s="53"/>
      <c r="B744" s="54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</row>
    <row r="745" customFormat="false" ht="15.75" hidden="false" customHeight="true" outlineLevel="0" collapsed="false">
      <c r="A745" s="53"/>
      <c r="B745" s="54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</row>
    <row r="746" customFormat="false" ht="15.75" hidden="false" customHeight="true" outlineLevel="0" collapsed="false">
      <c r="A746" s="53"/>
      <c r="B746" s="54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</row>
    <row r="747" customFormat="false" ht="15.75" hidden="false" customHeight="true" outlineLevel="0" collapsed="false">
      <c r="A747" s="53"/>
      <c r="B747" s="54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</row>
    <row r="748" customFormat="false" ht="15.75" hidden="false" customHeight="true" outlineLevel="0" collapsed="false">
      <c r="A748" s="53"/>
      <c r="B748" s="54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</row>
    <row r="749" customFormat="false" ht="15.75" hidden="false" customHeight="true" outlineLevel="0" collapsed="false">
      <c r="A749" s="53"/>
      <c r="B749" s="54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</row>
    <row r="750" customFormat="false" ht="15.75" hidden="false" customHeight="true" outlineLevel="0" collapsed="false">
      <c r="A750" s="53"/>
      <c r="B750" s="54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</row>
    <row r="751" customFormat="false" ht="15.75" hidden="false" customHeight="true" outlineLevel="0" collapsed="false">
      <c r="A751" s="53"/>
      <c r="B751" s="54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</row>
    <row r="752" customFormat="false" ht="15.75" hidden="false" customHeight="true" outlineLevel="0" collapsed="false">
      <c r="A752" s="53"/>
      <c r="B752" s="54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</row>
    <row r="753" customFormat="false" ht="15.75" hidden="false" customHeight="true" outlineLevel="0" collapsed="false">
      <c r="A753" s="53"/>
      <c r="B753" s="54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</row>
    <row r="754" customFormat="false" ht="15.75" hidden="false" customHeight="true" outlineLevel="0" collapsed="false">
      <c r="A754" s="53"/>
      <c r="B754" s="54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</row>
    <row r="755" customFormat="false" ht="15.75" hidden="false" customHeight="true" outlineLevel="0" collapsed="false">
      <c r="A755" s="53"/>
      <c r="B755" s="54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</row>
    <row r="756" customFormat="false" ht="15.75" hidden="false" customHeight="true" outlineLevel="0" collapsed="false">
      <c r="A756" s="53"/>
      <c r="B756" s="54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</row>
    <row r="757" customFormat="false" ht="15.75" hidden="false" customHeight="true" outlineLevel="0" collapsed="false">
      <c r="A757" s="53"/>
      <c r="B757" s="54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</row>
    <row r="758" customFormat="false" ht="15.75" hidden="false" customHeight="true" outlineLevel="0" collapsed="false">
      <c r="A758" s="53"/>
      <c r="B758" s="54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</row>
    <row r="759" customFormat="false" ht="15.75" hidden="false" customHeight="true" outlineLevel="0" collapsed="false">
      <c r="A759" s="53"/>
      <c r="B759" s="54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</row>
    <row r="760" customFormat="false" ht="15.75" hidden="false" customHeight="true" outlineLevel="0" collapsed="false">
      <c r="A760" s="53"/>
      <c r="B760" s="54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</row>
    <row r="761" customFormat="false" ht="15.75" hidden="false" customHeight="true" outlineLevel="0" collapsed="false">
      <c r="A761" s="53"/>
      <c r="B761" s="54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</row>
    <row r="762" customFormat="false" ht="15.75" hidden="false" customHeight="true" outlineLevel="0" collapsed="false">
      <c r="A762" s="53"/>
      <c r="B762" s="54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</row>
    <row r="763" customFormat="false" ht="15.75" hidden="false" customHeight="true" outlineLevel="0" collapsed="false">
      <c r="A763" s="53"/>
      <c r="B763" s="54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</row>
    <row r="764" customFormat="false" ht="15.75" hidden="false" customHeight="true" outlineLevel="0" collapsed="false">
      <c r="A764" s="53"/>
      <c r="B764" s="54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</row>
    <row r="765" customFormat="false" ht="15.75" hidden="false" customHeight="true" outlineLevel="0" collapsed="false">
      <c r="A765" s="53"/>
      <c r="B765" s="54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</row>
    <row r="766" customFormat="false" ht="15.75" hidden="false" customHeight="true" outlineLevel="0" collapsed="false">
      <c r="A766" s="53"/>
      <c r="B766" s="54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</row>
    <row r="767" customFormat="false" ht="15.75" hidden="false" customHeight="true" outlineLevel="0" collapsed="false">
      <c r="A767" s="53"/>
      <c r="B767" s="54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</row>
    <row r="768" customFormat="false" ht="15.75" hidden="false" customHeight="true" outlineLevel="0" collapsed="false">
      <c r="A768" s="53"/>
      <c r="B768" s="54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</row>
    <row r="769" customFormat="false" ht="15.75" hidden="false" customHeight="true" outlineLevel="0" collapsed="false">
      <c r="A769" s="53"/>
      <c r="B769" s="54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</row>
    <row r="770" customFormat="false" ht="15.75" hidden="false" customHeight="true" outlineLevel="0" collapsed="false">
      <c r="A770" s="53"/>
      <c r="B770" s="54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</row>
    <row r="771" customFormat="false" ht="15.75" hidden="false" customHeight="true" outlineLevel="0" collapsed="false">
      <c r="A771" s="53"/>
      <c r="B771" s="54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</row>
    <row r="772" customFormat="false" ht="15.75" hidden="false" customHeight="true" outlineLevel="0" collapsed="false">
      <c r="A772" s="53"/>
      <c r="B772" s="54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</row>
    <row r="773" customFormat="false" ht="15.75" hidden="false" customHeight="true" outlineLevel="0" collapsed="false">
      <c r="A773" s="53"/>
      <c r="B773" s="54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</row>
    <row r="774" customFormat="false" ht="15.75" hidden="false" customHeight="true" outlineLevel="0" collapsed="false">
      <c r="A774" s="53"/>
      <c r="B774" s="54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</row>
    <row r="775" customFormat="false" ht="15.75" hidden="false" customHeight="true" outlineLevel="0" collapsed="false">
      <c r="A775" s="53"/>
      <c r="B775" s="54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</row>
    <row r="776" customFormat="false" ht="15.75" hidden="false" customHeight="true" outlineLevel="0" collapsed="false">
      <c r="A776" s="53"/>
      <c r="B776" s="54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</row>
    <row r="777" customFormat="false" ht="15.75" hidden="false" customHeight="true" outlineLevel="0" collapsed="false">
      <c r="A777" s="53"/>
      <c r="B777" s="54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</row>
    <row r="778" customFormat="false" ht="15.75" hidden="false" customHeight="true" outlineLevel="0" collapsed="false">
      <c r="A778" s="53"/>
      <c r="B778" s="54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</row>
    <row r="779" customFormat="false" ht="15.75" hidden="false" customHeight="true" outlineLevel="0" collapsed="false">
      <c r="A779" s="53"/>
      <c r="B779" s="54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</row>
    <row r="780" customFormat="false" ht="15.75" hidden="false" customHeight="true" outlineLevel="0" collapsed="false">
      <c r="A780" s="53"/>
      <c r="B780" s="54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</row>
    <row r="781" customFormat="false" ht="15.75" hidden="false" customHeight="true" outlineLevel="0" collapsed="false">
      <c r="A781" s="53"/>
      <c r="B781" s="54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</row>
    <row r="782" customFormat="false" ht="15.75" hidden="false" customHeight="true" outlineLevel="0" collapsed="false">
      <c r="A782" s="53"/>
      <c r="B782" s="54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</row>
    <row r="783" customFormat="false" ht="15.75" hidden="false" customHeight="true" outlineLevel="0" collapsed="false">
      <c r="A783" s="53"/>
      <c r="B783" s="54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</row>
    <row r="784" customFormat="false" ht="15.75" hidden="false" customHeight="true" outlineLevel="0" collapsed="false">
      <c r="A784" s="53"/>
      <c r="B784" s="54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</row>
    <row r="785" customFormat="false" ht="15.75" hidden="false" customHeight="true" outlineLevel="0" collapsed="false">
      <c r="A785" s="53"/>
      <c r="B785" s="54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</row>
    <row r="786" customFormat="false" ht="15.75" hidden="false" customHeight="true" outlineLevel="0" collapsed="false">
      <c r="A786" s="53"/>
      <c r="B786" s="54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</row>
    <row r="787" customFormat="false" ht="15.75" hidden="false" customHeight="true" outlineLevel="0" collapsed="false">
      <c r="A787" s="53"/>
      <c r="B787" s="54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</row>
    <row r="788" customFormat="false" ht="15.75" hidden="false" customHeight="true" outlineLevel="0" collapsed="false">
      <c r="A788" s="53"/>
      <c r="B788" s="54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</row>
    <row r="789" customFormat="false" ht="15.75" hidden="false" customHeight="true" outlineLevel="0" collapsed="false">
      <c r="A789" s="53"/>
      <c r="B789" s="54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</row>
    <row r="790" customFormat="false" ht="15.75" hidden="false" customHeight="true" outlineLevel="0" collapsed="false">
      <c r="A790" s="53"/>
      <c r="B790" s="54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</row>
    <row r="791" customFormat="false" ht="15.75" hidden="false" customHeight="true" outlineLevel="0" collapsed="false">
      <c r="A791" s="53"/>
      <c r="B791" s="54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</row>
    <row r="792" customFormat="false" ht="15.75" hidden="false" customHeight="true" outlineLevel="0" collapsed="false">
      <c r="A792" s="53"/>
      <c r="B792" s="54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</row>
    <row r="793" customFormat="false" ht="15.75" hidden="false" customHeight="true" outlineLevel="0" collapsed="false">
      <c r="A793" s="53"/>
      <c r="B793" s="54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</row>
    <row r="794" customFormat="false" ht="15.75" hidden="false" customHeight="true" outlineLevel="0" collapsed="false">
      <c r="A794" s="53"/>
      <c r="B794" s="54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</row>
    <row r="795" customFormat="false" ht="15.75" hidden="false" customHeight="true" outlineLevel="0" collapsed="false">
      <c r="A795" s="53"/>
      <c r="B795" s="54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</row>
    <row r="796" customFormat="false" ht="15.75" hidden="false" customHeight="true" outlineLevel="0" collapsed="false">
      <c r="A796" s="53"/>
      <c r="B796" s="54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</row>
    <row r="797" customFormat="false" ht="15.75" hidden="false" customHeight="true" outlineLevel="0" collapsed="false">
      <c r="A797" s="53"/>
      <c r="B797" s="54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</row>
    <row r="798" customFormat="false" ht="15.75" hidden="false" customHeight="true" outlineLevel="0" collapsed="false">
      <c r="A798" s="53"/>
      <c r="B798" s="54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</row>
    <row r="799" customFormat="false" ht="15.75" hidden="false" customHeight="true" outlineLevel="0" collapsed="false">
      <c r="A799" s="53"/>
      <c r="B799" s="54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</row>
    <row r="800" customFormat="false" ht="15.75" hidden="false" customHeight="true" outlineLevel="0" collapsed="false">
      <c r="A800" s="53"/>
      <c r="B800" s="54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</row>
    <row r="801" customFormat="false" ht="15.75" hidden="false" customHeight="true" outlineLevel="0" collapsed="false">
      <c r="A801" s="53"/>
      <c r="B801" s="54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</row>
    <row r="802" customFormat="false" ht="15.75" hidden="false" customHeight="true" outlineLevel="0" collapsed="false">
      <c r="A802" s="53"/>
      <c r="B802" s="54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</row>
    <row r="803" customFormat="false" ht="15.75" hidden="false" customHeight="true" outlineLevel="0" collapsed="false">
      <c r="A803" s="53"/>
      <c r="B803" s="54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</row>
    <row r="804" customFormat="false" ht="15.75" hidden="false" customHeight="true" outlineLevel="0" collapsed="false">
      <c r="A804" s="53"/>
      <c r="B804" s="54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</row>
    <row r="805" customFormat="false" ht="15.75" hidden="false" customHeight="true" outlineLevel="0" collapsed="false">
      <c r="A805" s="53"/>
      <c r="B805" s="54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</row>
    <row r="806" customFormat="false" ht="15.75" hidden="false" customHeight="true" outlineLevel="0" collapsed="false">
      <c r="A806" s="53"/>
      <c r="B806" s="54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</row>
    <row r="807" customFormat="false" ht="15.75" hidden="false" customHeight="true" outlineLevel="0" collapsed="false">
      <c r="A807" s="53"/>
      <c r="B807" s="54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</row>
    <row r="808" customFormat="false" ht="15.75" hidden="false" customHeight="true" outlineLevel="0" collapsed="false">
      <c r="A808" s="53"/>
      <c r="B808" s="54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</row>
    <row r="809" customFormat="false" ht="15.75" hidden="false" customHeight="true" outlineLevel="0" collapsed="false">
      <c r="A809" s="53"/>
      <c r="B809" s="54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</row>
    <row r="810" customFormat="false" ht="15.75" hidden="false" customHeight="true" outlineLevel="0" collapsed="false">
      <c r="A810" s="53"/>
      <c r="B810" s="54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</row>
    <row r="811" customFormat="false" ht="15.75" hidden="false" customHeight="true" outlineLevel="0" collapsed="false">
      <c r="A811" s="53"/>
      <c r="B811" s="54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</row>
    <row r="812" customFormat="false" ht="15.75" hidden="false" customHeight="true" outlineLevel="0" collapsed="false">
      <c r="A812" s="53"/>
      <c r="B812" s="54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</row>
    <row r="813" customFormat="false" ht="15.75" hidden="false" customHeight="true" outlineLevel="0" collapsed="false">
      <c r="A813" s="53"/>
      <c r="B813" s="54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</row>
    <row r="814" customFormat="false" ht="15.75" hidden="false" customHeight="true" outlineLevel="0" collapsed="false">
      <c r="A814" s="53"/>
      <c r="B814" s="54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</row>
    <row r="815" customFormat="false" ht="15.75" hidden="false" customHeight="true" outlineLevel="0" collapsed="false">
      <c r="A815" s="53"/>
      <c r="B815" s="54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</row>
    <row r="816" customFormat="false" ht="15.75" hidden="false" customHeight="true" outlineLevel="0" collapsed="false">
      <c r="A816" s="53"/>
      <c r="B816" s="54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</row>
    <row r="817" customFormat="false" ht="15.75" hidden="false" customHeight="true" outlineLevel="0" collapsed="false">
      <c r="A817" s="53"/>
      <c r="B817" s="54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</row>
    <row r="818" customFormat="false" ht="15.75" hidden="false" customHeight="true" outlineLevel="0" collapsed="false">
      <c r="A818" s="53"/>
      <c r="B818" s="54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</row>
    <row r="819" customFormat="false" ht="15.75" hidden="false" customHeight="true" outlineLevel="0" collapsed="false">
      <c r="A819" s="53"/>
      <c r="B819" s="54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</row>
    <row r="820" customFormat="false" ht="15.75" hidden="false" customHeight="true" outlineLevel="0" collapsed="false">
      <c r="A820" s="53"/>
      <c r="B820" s="54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</row>
    <row r="821" customFormat="false" ht="15.75" hidden="false" customHeight="true" outlineLevel="0" collapsed="false">
      <c r="A821" s="53"/>
      <c r="B821" s="54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</row>
    <row r="822" customFormat="false" ht="15.75" hidden="false" customHeight="true" outlineLevel="0" collapsed="false">
      <c r="A822" s="53"/>
      <c r="B822" s="54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</row>
    <row r="823" customFormat="false" ht="15.75" hidden="false" customHeight="true" outlineLevel="0" collapsed="false">
      <c r="A823" s="53"/>
      <c r="B823" s="54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</row>
    <row r="824" customFormat="false" ht="15.75" hidden="false" customHeight="true" outlineLevel="0" collapsed="false">
      <c r="A824" s="53"/>
      <c r="B824" s="54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</row>
    <row r="825" customFormat="false" ht="15.75" hidden="false" customHeight="true" outlineLevel="0" collapsed="false">
      <c r="A825" s="53"/>
      <c r="B825" s="54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</row>
    <row r="826" customFormat="false" ht="15.75" hidden="false" customHeight="true" outlineLevel="0" collapsed="false">
      <c r="A826" s="53"/>
      <c r="B826" s="54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</row>
    <row r="827" customFormat="false" ht="15.75" hidden="false" customHeight="true" outlineLevel="0" collapsed="false">
      <c r="A827" s="53"/>
      <c r="B827" s="54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</row>
    <row r="828" customFormat="false" ht="15.75" hidden="false" customHeight="true" outlineLevel="0" collapsed="false">
      <c r="A828" s="53"/>
      <c r="B828" s="54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</row>
    <row r="829" customFormat="false" ht="15.75" hidden="false" customHeight="true" outlineLevel="0" collapsed="false">
      <c r="A829" s="53"/>
      <c r="B829" s="54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</row>
    <row r="830" customFormat="false" ht="15.75" hidden="false" customHeight="true" outlineLevel="0" collapsed="false">
      <c r="A830" s="53"/>
      <c r="B830" s="54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</row>
    <row r="831" customFormat="false" ht="15.75" hidden="false" customHeight="true" outlineLevel="0" collapsed="false">
      <c r="A831" s="53"/>
      <c r="B831" s="54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</row>
    <row r="832" customFormat="false" ht="15.75" hidden="false" customHeight="true" outlineLevel="0" collapsed="false">
      <c r="A832" s="53"/>
      <c r="B832" s="54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</row>
    <row r="833" customFormat="false" ht="15.75" hidden="false" customHeight="true" outlineLevel="0" collapsed="false">
      <c r="A833" s="53"/>
      <c r="B833" s="54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</row>
    <row r="834" customFormat="false" ht="15.75" hidden="false" customHeight="true" outlineLevel="0" collapsed="false">
      <c r="A834" s="53"/>
      <c r="B834" s="54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</row>
    <row r="835" customFormat="false" ht="15.75" hidden="false" customHeight="true" outlineLevel="0" collapsed="false">
      <c r="A835" s="53"/>
      <c r="B835" s="54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</row>
    <row r="836" customFormat="false" ht="15.75" hidden="false" customHeight="true" outlineLevel="0" collapsed="false">
      <c r="A836" s="53"/>
      <c r="B836" s="54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</row>
    <row r="837" customFormat="false" ht="15.75" hidden="false" customHeight="true" outlineLevel="0" collapsed="false">
      <c r="A837" s="53"/>
      <c r="B837" s="54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</row>
    <row r="838" customFormat="false" ht="15.75" hidden="false" customHeight="true" outlineLevel="0" collapsed="false">
      <c r="A838" s="53"/>
      <c r="B838" s="54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</row>
    <row r="839" customFormat="false" ht="15.75" hidden="false" customHeight="true" outlineLevel="0" collapsed="false">
      <c r="A839" s="53"/>
      <c r="B839" s="54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</row>
    <row r="840" customFormat="false" ht="15.75" hidden="false" customHeight="true" outlineLevel="0" collapsed="false">
      <c r="A840" s="53"/>
      <c r="B840" s="54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</row>
    <row r="841" customFormat="false" ht="15.75" hidden="false" customHeight="true" outlineLevel="0" collapsed="false">
      <c r="A841" s="53"/>
      <c r="B841" s="54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</row>
    <row r="842" customFormat="false" ht="15.75" hidden="false" customHeight="true" outlineLevel="0" collapsed="false">
      <c r="A842" s="53"/>
      <c r="B842" s="54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</row>
    <row r="843" customFormat="false" ht="15.75" hidden="false" customHeight="true" outlineLevel="0" collapsed="false">
      <c r="A843" s="53"/>
      <c r="B843" s="54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</row>
    <row r="844" customFormat="false" ht="15.75" hidden="false" customHeight="true" outlineLevel="0" collapsed="false">
      <c r="A844" s="53"/>
      <c r="B844" s="54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</row>
    <row r="845" customFormat="false" ht="15.75" hidden="false" customHeight="true" outlineLevel="0" collapsed="false">
      <c r="A845" s="53"/>
      <c r="B845" s="54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</row>
    <row r="846" customFormat="false" ht="15.75" hidden="false" customHeight="true" outlineLevel="0" collapsed="false">
      <c r="A846" s="53"/>
      <c r="B846" s="54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</row>
    <row r="847" customFormat="false" ht="15.75" hidden="false" customHeight="true" outlineLevel="0" collapsed="false">
      <c r="A847" s="53"/>
      <c r="B847" s="54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</row>
    <row r="848" customFormat="false" ht="15.75" hidden="false" customHeight="true" outlineLevel="0" collapsed="false">
      <c r="A848" s="53"/>
      <c r="B848" s="54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</row>
    <row r="849" customFormat="false" ht="15.75" hidden="false" customHeight="true" outlineLevel="0" collapsed="false">
      <c r="A849" s="53"/>
      <c r="B849" s="54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</row>
    <row r="850" customFormat="false" ht="15.75" hidden="false" customHeight="true" outlineLevel="0" collapsed="false">
      <c r="A850" s="53"/>
      <c r="B850" s="54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</row>
    <row r="851" customFormat="false" ht="15.75" hidden="false" customHeight="true" outlineLevel="0" collapsed="false">
      <c r="A851" s="53"/>
      <c r="B851" s="54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</row>
    <row r="852" customFormat="false" ht="15.75" hidden="false" customHeight="true" outlineLevel="0" collapsed="false">
      <c r="A852" s="53"/>
      <c r="B852" s="54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</row>
    <row r="853" customFormat="false" ht="15.75" hidden="false" customHeight="true" outlineLevel="0" collapsed="false">
      <c r="A853" s="53"/>
      <c r="B853" s="54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</row>
    <row r="854" customFormat="false" ht="15.75" hidden="false" customHeight="true" outlineLevel="0" collapsed="false">
      <c r="A854" s="53"/>
      <c r="B854" s="54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</row>
    <row r="855" customFormat="false" ht="15.75" hidden="false" customHeight="true" outlineLevel="0" collapsed="false">
      <c r="A855" s="53"/>
      <c r="B855" s="54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</row>
    <row r="856" customFormat="false" ht="15.75" hidden="false" customHeight="true" outlineLevel="0" collapsed="false">
      <c r="A856" s="53"/>
      <c r="B856" s="54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</row>
    <row r="857" customFormat="false" ht="15.75" hidden="false" customHeight="true" outlineLevel="0" collapsed="false">
      <c r="A857" s="53"/>
      <c r="B857" s="54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</row>
    <row r="858" customFormat="false" ht="15.75" hidden="false" customHeight="true" outlineLevel="0" collapsed="false">
      <c r="A858" s="53"/>
      <c r="B858" s="54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</row>
    <row r="859" customFormat="false" ht="15.75" hidden="false" customHeight="true" outlineLevel="0" collapsed="false">
      <c r="A859" s="53"/>
      <c r="B859" s="54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</row>
    <row r="860" customFormat="false" ht="15.75" hidden="false" customHeight="true" outlineLevel="0" collapsed="false">
      <c r="A860" s="53"/>
      <c r="B860" s="54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</row>
    <row r="861" customFormat="false" ht="15.75" hidden="false" customHeight="true" outlineLevel="0" collapsed="false">
      <c r="A861" s="53"/>
      <c r="B861" s="54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</row>
    <row r="862" customFormat="false" ht="15.75" hidden="false" customHeight="true" outlineLevel="0" collapsed="false">
      <c r="A862" s="53"/>
      <c r="B862" s="54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</row>
    <row r="863" customFormat="false" ht="15.75" hidden="false" customHeight="true" outlineLevel="0" collapsed="false">
      <c r="A863" s="53"/>
      <c r="B863" s="54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</row>
    <row r="864" customFormat="false" ht="15.75" hidden="false" customHeight="true" outlineLevel="0" collapsed="false">
      <c r="A864" s="53"/>
      <c r="B864" s="54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</row>
    <row r="865" customFormat="false" ht="15.75" hidden="false" customHeight="true" outlineLevel="0" collapsed="false">
      <c r="A865" s="53"/>
      <c r="B865" s="54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</row>
    <row r="866" customFormat="false" ht="15.75" hidden="false" customHeight="true" outlineLevel="0" collapsed="false">
      <c r="A866" s="53"/>
      <c r="B866" s="54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</row>
    <row r="867" customFormat="false" ht="15.75" hidden="false" customHeight="true" outlineLevel="0" collapsed="false">
      <c r="A867" s="53"/>
      <c r="B867" s="54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</row>
    <row r="868" customFormat="false" ht="15.75" hidden="false" customHeight="true" outlineLevel="0" collapsed="false">
      <c r="A868" s="53"/>
      <c r="B868" s="54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</row>
    <row r="869" customFormat="false" ht="15.75" hidden="false" customHeight="true" outlineLevel="0" collapsed="false">
      <c r="A869" s="53"/>
      <c r="B869" s="54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</row>
    <row r="870" customFormat="false" ht="15.75" hidden="false" customHeight="true" outlineLevel="0" collapsed="false">
      <c r="A870" s="53"/>
      <c r="B870" s="54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</row>
    <row r="871" customFormat="false" ht="15.75" hidden="false" customHeight="true" outlineLevel="0" collapsed="false">
      <c r="A871" s="53"/>
      <c r="B871" s="54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</row>
    <row r="872" customFormat="false" ht="15.75" hidden="false" customHeight="true" outlineLevel="0" collapsed="false">
      <c r="A872" s="53"/>
      <c r="B872" s="54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</row>
    <row r="873" customFormat="false" ht="15.75" hidden="false" customHeight="true" outlineLevel="0" collapsed="false">
      <c r="A873" s="53"/>
      <c r="B873" s="54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</row>
    <row r="874" customFormat="false" ht="15.75" hidden="false" customHeight="true" outlineLevel="0" collapsed="false">
      <c r="A874" s="53"/>
      <c r="B874" s="54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</row>
    <row r="875" customFormat="false" ht="15.75" hidden="false" customHeight="true" outlineLevel="0" collapsed="false">
      <c r="A875" s="53"/>
      <c r="B875" s="54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</row>
    <row r="876" customFormat="false" ht="15.75" hidden="false" customHeight="true" outlineLevel="0" collapsed="false">
      <c r="A876" s="53"/>
      <c r="B876" s="54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</row>
    <row r="877" customFormat="false" ht="15.75" hidden="false" customHeight="true" outlineLevel="0" collapsed="false">
      <c r="A877" s="53"/>
      <c r="B877" s="54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</row>
    <row r="878" customFormat="false" ht="15.75" hidden="false" customHeight="true" outlineLevel="0" collapsed="false">
      <c r="A878" s="53"/>
      <c r="B878" s="54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</row>
    <row r="879" customFormat="false" ht="15.75" hidden="false" customHeight="true" outlineLevel="0" collapsed="false">
      <c r="A879" s="53"/>
      <c r="B879" s="54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</row>
    <row r="880" customFormat="false" ht="15.75" hidden="false" customHeight="true" outlineLevel="0" collapsed="false">
      <c r="A880" s="53"/>
      <c r="B880" s="54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</row>
    <row r="881" customFormat="false" ht="15.75" hidden="false" customHeight="true" outlineLevel="0" collapsed="false">
      <c r="A881" s="53"/>
      <c r="B881" s="54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</row>
    <row r="882" customFormat="false" ht="15.75" hidden="false" customHeight="true" outlineLevel="0" collapsed="false">
      <c r="A882" s="53"/>
      <c r="B882" s="54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</row>
    <row r="883" customFormat="false" ht="15.75" hidden="false" customHeight="true" outlineLevel="0" collapsed="false">
      <c r="A883" s="53"/>
      <c r="B883" s="54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</row>
    <row r="884" customFormat="false" ht="15.75" hidden="false" customHeight="true" outlineLevel="0" collapsed="false">
      <c r="A884" s="53"/>
      <c r="B884" s="54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</row>
    <row r="885" customFormat="false" ht="15.75" hidden="false" customHeight="true" outlineLevel="0" collapsed="false">
      <c r="A885" s="53"/>
      <c r="B885" s="54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</row>
    <row r="886" customFormat="false" ht="15.75" hidden="false" customHeight="true" outlineLevel="0" collapsed="false">
      <c r="A886" s="53"/>
      <c r="B886" s="54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</row>
    <row r="887" customFormat="false" ht="15.75" hidden="false" customHeight="true" outlineLevel="0" collapsed="false">
      <c r="A887" s="53"/>
      <c r="B887" s="54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</row>
    <row r="888" customFormat="false" ht="15.75" hidden="false" customHeight="true" outlineLevel="0" collapsed="false">
      <c r="A888" s="53"/>
      <c r="B888" s="54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</row>
    <row r="889" customFormat="false" ht="15.75" hidden="false" customHeight="true" outlineLevel="0" collapsed="false">
      <c r="A889" s="53"/>
      <c r="B889" s="54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</row>
    <row r="890" customFormat="false" ht="15.75" hidden="false" customHeight="true" outlineLevel="0" collapsed="false">
      <c r="A890" s="53"/>
      <c r="B890" s="54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</row>
    <row r="891" customFormat="false" ht="15.75" hidden="false" customHeight="true" outlineLevel="0" collapsed="false">
      <c r="A891" s="53"/>
      <c r="B891" s="54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</row>
    <row r="892" customFormat="false" ht="15.75" hidden="false" customHeight="true" outlineLevel="0" collapsed="false">
      <c r="A892" s="53"/>
      <c r="B892" s="54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</row>
    <row r="893" customFormat="false" ht="15.75" hidden="false" customHeight="true" outlineLevel="0" collapsed="false">
      <c r="A893" s="53"/>
      <c r="B893" s="54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</row>
    <row r="894" customFormat="false" ht="15.75" hidden="false" customHeight="true" outlineLevel="0" collapsed="false">
      <c r="A894" s="53"/>
      <c r="B894" s="54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</row>
    <row r="895" customFormat="false" ht="15.75" hidden="false" customHeight="true" outlineLevel="0" collapsed="false">
      <c r="A895" s="53"/>
      <c r="B895" s="54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</row>
    <row r="896" customFormat="false" ht="15.75" hidden="false" customHeight="true" outlineLevel="0" collapsed="false">
      <c r="A896" s="53"/>
      <c r="B896" s="54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</row>
    <row r="897" customFormat="false" ht="15.75" hidden="false" customHeight="true" outlineLevel="0" collapsed="false">
      <c r="A897" s="53"/>
      <c r="B897" s="54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</row>
    <row r="898" customFormat="false" ht="15.75" hidden="false" customHeight="true" outlineLevel="0" collapsed="false">
      <c r="A898" s="53"/>
      <c r="B898" s="54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</row>
    <row r="899" customFormat="false" ht="15.75" hidden="false" customHeight="true" outlineLevel="0" collapsed="false">
      <c r="A899" s="53"/>
      <c r="B899" s="54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</row>
    <row r="900" customFormat="false" ht="15.75" hidden="false" customHeight="true" outlineLevel="0" collapsed="false">
      <c r="A900" s="53"/>
      <c r="B900" s="54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</row>
    <row r="901" customFormat="false" ht="15.75" hidden="false" customHeight="true" outlineLevel="0" collapsed="false">
      <c r="A901" s="53"/>
      <c r="B901" s="54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</row>
    <row r="902" customFormat="false" ht="15.75" hidden="false" customHeight="true" outlineLevel="0" collapsed="false">
      <c r="A902" s="53"/>
      <c r="B902" s="54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</row>
    <row r="903" customFormat="false" ht="15.75" hidden="false" customHeight="true" outlineLevel="0" collapsed="false">
      <c r="A903" s="53"/>
      <c r="B903" s="54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</row>
    <row r="904" customFormat="false" ht="15.75" hidden="false" customHeight="true" outlineLevel="0" collapsed="false">
      <c r="A904" s="53"/>
      <c r="B904" s="54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</row>
    <row r="905" customFormat="false" ht="15.75" hidden="false" customHeight="true" outlineLevel="0" collapsed="false">
      <c r="A905" s="53"/>
      <c r="B905" s="54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</row>
    <row r="906" customFormat="false" ht="15.75" hidden="false" customHeight="true" outlineLevel="0" collapsed="false">
      <c r="A906" s="53"/>
      <c r="B906" s="54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</row>
    <row r="907" customFormat="false" ht="15.75" hidden="false" customHeight="true" outlineLevel="0" collapsed="false">
      <c r="A907" s="53"/>
      <c r="B907" s="54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</row>
    <row r="908" customFormat="false" ht="15.75" hidden="false" customHeight="true" outlineLevel="0" collapsed="false">
      <c r="A908" s="53"/>
      <c r="B908" s="54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</row>
    <row r="909" customFormat="false" ht="15.75" hidden="false" customHeight="true" outlineLevel="0" collapsed="false">
      <c r="A909" s="53"/>
      <c r="B909" s="54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</row>
    <row r="910" customFormat="false" ht="15.75" hidden="false" customHeight="true" outlineLevel="0" collapsed="false">
      <c r="A910" s="53"/>
      <c r="B910" s="54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</row>
    <row r="911" customFormat="false" ht="15.75" hidden="false" customHeight="true" outlineLevel="0" collapsed="false">
      <c r="A911" s="53"/>
      <c r="B911" s="54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</row>
    <row r="912" customFormat="false" ht="15.75" hidden="false" customHeight="true" outlineLevel="0" collapsed="false">
      <c r="A912" s="53"/>
      <c r="B912" s="54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</row>
    <row r="913" customFormat="false" ht="15.75" hidden="false" customHeight="true" outlineLevel="0" collapsed="false">
      <c r="A913" s="53"/>
      <c r="B913" s="54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</row>
    <row r="914" customFormat="false" ht="15.75" hidden="false" customHeight="true" outlineLevel="0" collapsed="false">
      <c r="A914" s="53"/>
      <c r="B914" s="54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</row>
    <row r="915" customFormat="false" ht="15.75" hidden="false" customHeight="true" outlineLevel="0" collapsed="false">
      <c r="A915" s="53"/>
      <c r="B915" s="54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</row>
    <row r="916" customFormat="false" ht="15.75" hidden="false" customHeight="true" outlineLevel="0" collapsed="false">
      <c r="A916" s="53"/>
      <c r="B916" s="54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</row>
    <row r="917" customFormat="false" ht="15.75" hidden="false" customHeight="true" outlineLevel="0" collapsed="false">
      <c r="A917" s="53"/>
      <c r="B917" s="54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</row>
    <row r="918" customFormat="false" ht="15.75" hidden="false" customHeight="true" outlineLevel="0" collapsed="false">
      <c r="A918" s="53"/>
      <c r="B918" s="54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</row>
    <row r="919" customFormat="false" ht="15.75" hidden="false" customHeight="true" outlineLevel="0" collapsed="false">
      <c r="A919" s="53"/>
      <c r="B919" s="54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</row>
    <row r="920" customFormat="false" ht="15.75" hidden="false" customHeight="true" outlineLevel="0" collapsed="false">
      <c r="A920" s="53"/>
      <c r="B920" s="54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</row>
    <row r="921" customFormat="false" ht="15.75" hidden="false" customHeight="true" outlineLevel="0" collapsed="false">
      <c r="A921" s="53"/>
      <c r="B921" s="54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</row>
    <row r="922" customFormat="false" ht="15.75" hidden="false" customHeight="true" outlineLevel="0" collapsed="false">
      <c r="A922" s="53"/>
      <c r="B922" s="54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</row>
    <row r="923" customFormat="false" ht="15.75" hidden="false" customHeight="true" outlineLevel="0" collapsed="false">
      <c r="A923" s="53"/>
      <c r="B923" s="54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</row>
    <row r="924" customFormat="false" ht="15.75" hidden="false" customHeight="true" outlineLevel="0" collapsed="false">
      <c r="A924" s="53"/>
      <c r="B924" s="54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</row>
    <row r="925" customFormat="false" ht="15.75" hidden="false" customHeight="true" outlineLevel="0" collapsed="false">
      <c r="A925" s="53"/>
      <c r="B925" s="54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</row>
    <row r="926" customFormat="false" ht="15.75" hidden="false" customHeight="true" outlineLevel="0" collapsed="false">
      <c r="A926" s="53"/>
      <c r="B926" s="54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</row>
    <row r="927" customFormat="false" ht="15.75" hidden="false" customHeight="true" outlineLevel="0" collapsed="false">
      <c r="A927" s="53"/>
      <c r="B927" s="54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</row>
    <row r="928" customFormat="false" ht="15.75" hidden="false" customHeight="true" outlineLevel="0" collapsed="false">
      <c r="A928" s="53"/>
      <c r="B928" s="54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</row>
    <row r="929" customFormat="false" ht="15.75" hidden="false" customHeight="true" outlineLevel="0" collapsed="false">
      <c r="A929" s="53"/>
      <c r="B929" s="54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</row>
    <row r="930" customFormat="false" ht="15.75" hidden="false" customHeight="true" outlineLevel="0" collapsed="false">
      <c r="A930" s="53"/>
      <c r="B930" s="54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</row>
    <row r="931" customFormat="false" ht="15.75" hidden="false" customHeight="true" outlineLevel="0" collapsed="false">
      <c r="A931" s="53"/>
      <c r="B931" s="54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</row>
    <row r="932" customFormat="false" ht="15.75" hidden="false" customHeight="true" outlineLevel="0" collapsed="false">
      <c r="A932" s="53"/>
      <c r="B932" s="54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</row>
    <row r="933" customFormat="false" ht="15.75" hidden="false" customHeight="true" outlineLevel="0" collapsed="false">
      <c r="A933" s="53"/>
      <c r="B933" s="54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</row>
    <row r="934" customFormat="false" ht="15.75" hidden="false" customHeight="true" outlineLevel="0" collapsed="false">
      <c r="A934" s="53"/>
      <c r="B934" s="54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</row>
    <row r="935" customFormat="false" ht="15.75" hidden="false" customHeight="true" outlineLevel="0" collapsed="false">
      <c r="A935" s="53"/>
      <c r="B935" s="54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</row>
    <row r="936" customFormat="false" ht="15.75" hidden="false" customHeight="true" outlineLevel="0" collapsed="false">
      <c r="A936" s="53"/>
      <c r="B936" s="54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</row>
    <row r="937" customFormat="false" ht="15.75" hidden="false" customHeight="true" outlineLevel="0" collapsed="false">
      <c r="A937" s="53"/>
      <c r="B937" s="54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</row>
    <row r="938" customFormat="false" ht="15.75" hidden="false" customHeight="true" outlineLevel="0" collapsed="false">
      <c r="A938" s="53"/>
      <c r="B938" s="54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</row>
    <row r="939" customFormat="false" ht="15.75" hidden="false" customHeight="true" outlineLevel="0" collapsed="false">
      <c r="A939" s="53"/>
      <c r="B939" s="54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</row>
    <row r="940" customFormat="false" ht="15.75" hidden="false" customHeight="true" outlineLevel="0" collapsed="false">
      <c r="A940" s="53"/>
      <c r="B940" s="54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</row>
    <row r="941" customFormat="false" ht="15.75" hidden="false" customHeight="true" outlineLevel="0" collapsed="false">
      <c r="A941" s="53"/>
      <c r="B941" s="54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</row>
    <row r="942" customFormat="false" ht="15.75" hidden="false" customHeight="true" outlineLevel="0" collapsed="false">
      <c r="A942" s="53"/>
      <c r="B942" s="54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</row>
    <row r="943" customFormat="false" ht="15.75" hidden="false" customHeight="true" outlineLevel="0" collapsed="false">
      <c r="A943" s="53"/>
      <c r="B943" s="54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</row>
    <row r="944" customFormat="false" ht="15.75" hidden="false" customHeight="true" outlineLevel="0" collapsed="false">
      <c r="A944" s="53"/>
      <c r="B944" s="54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</row>
    <row r="945" customFormat="false" ht="15.75" hidden="false" customHeight="true" outlineLevel="0" collapsed="false">
      <c r="A945" s="53"/>
      <c r="B945" s="54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</row>
    <row r="946" customFormat="false" ht="15.75" hidden="false" customHeight="true" outlineLevel="0" collapsed="false">
      <c r="A946" s="53"/>
      <c r="B946" s="54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</row>
    <row r="947" customFormat="false" ht="15.75" hidden="false" customHeight="true" outlineLevel="0" collapsed="false">
      <c r="A947" s="53"/>
      <c r="B947" s="54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</row>
    <row r="948" customFormat="false" ht="15.75" hidden="false" customHeight="true" outlineLevel="0" collapsed="false">
      <c r="A948" s="53"/>
      <c r="B948" s="54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</row>
    <row r="949" customFormat="false" ht="15.75" hidden="false" customHeight="true" outlineLevel="0" collapsed="false">
      <c r="A949" s="53"/>
      <c r="B949" s="54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</row>
    <row r="950" customFormat="false" ht="15.75" hidden="false" customHeight="true" outlineLevel="0" collapsed="false">
      <c r="A950" s="53"/>
      <c r="B950" s="54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</row>
    <row r="951" customFormat="false" ht="15.75" hidden="false" customHeight="true" outlineLevel="0" collapsed="false">
      <c r="A951" s="53"/>
      <c r="B951" s="54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</row>
    <row r="952" customFormat="false" ht="15.75" hidden="false" customHeight="true" outlineLevel="0" collapsed="false">
      <c r="A952" s="53"/>
      <c r="B952" s="54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</row>
    <row r="953" customFormat="false" ht="15.75" hidden="false" customHeight="true" outlineLevel="0" collapsed="false">
      <c r="A953" s="53"/>
      <c r="B953" s="54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</row>
    <row r="954" customFormat="false" ht="15.75" hidden="false" customHeight="true" outlineLevel="0" collapsed="false">
      <c r="A954" s="53"/>
      <c r="B954" s="54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</row>
    <row r="955" customFormat="false" ht="15.75" hidden="false" customHeight="true" outlineLevel="0" collapsed="false">
      <c r="A955" s="53"/>
      <c r="B955" s="54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</row>
    <row r="956" customFormat="false" ht="15.75" hidden="false" customHeight="true" outlineLevel="0" collapsed="false">
      <c r="A956" s="53"/>
      <c r="B956" s="54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</row>
    <row r="957" customFormat="false" ht="15.75" hidden="false" customHeight="true" outlineLevel="0" collapsed="false">
      <c r="A957" s="53"/>
      <c r="B957" s="54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</row>
    <row r="958" customFormat="false" ht="15.75" hidden="false" customHeight="true" outlineLevel="0" collapsed="false">
      <c r="A958" s="53"/>
      <c r="B958" s="54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</row>
    <row r="959" customFormat="false" ht="15.75" hidden="false" customHeight="true" outlineLevel="0" collapsed="false">
      <c r="A959" s="53"/>
      <c r="B959" s="54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</row>
    <row r="960" customFormat="false" ht="15.75" hidden="false" customHeight="true" outlineLevel="0" collapsed="false">
      <c r="A960" s="53"/>
      <c r="B960" s="54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</row>
    <row r="961" customFormat="false" ht="15.75" hidden="false" customHeight="true" outlineLevel="0" collapsed="false">
      <c r="A961" s="53"/>
      <c r="B961" s="54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</row>
    <row r="962" customFormat="false" ht="15.75" hidden="false" customHeight="true" outlineLevel="0" collapsed="false">
      <c r="A962" s="53"/>
      <c r="B962" s="54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</row>
    <row r="963" customFormat="false" ht="15.75" hidden="false" customHeight="true" outlineLevel="0" collapsed="false">
      <c r="A963" s="53"/>
      <c r="B963" s="54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</row>
    <row r="964" customFormat="false" ht="15.75" hidden="false" customHeight="true" outlineLevel="0" collapsed="false">
      <c r="A964" s="53"/>
      <c r="B964" s="54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</row>
    <row r="965" customFormat="false" ht="15.75" hidden="false" customHeight="true" outlineLevel="0" collapsed="false">
      <c r="A965" s="53"/>
      <c r="B965" s="54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</row>
    <row r="966" customFormat="false" ht="15.75" hidden="false" customHeight="true" outlineLevel="0" collapsed="false">
      <c r="A966" s="53"/>
      <c r="B966" s="54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</row>
    <row r="967" customFormat="false" ht="15.75" hidden="false" customHeight="true" outlineLevel="0" collapsed="false">
      <c r="A967" s="53"/>
      <c r="B967" s="54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</row>
    <row r="968" customFormat="false" ht="15.75" hidden="false" customHeight="true" outlineLevel="0" collapsed="false">
      <c r="A968" s="53"/>
      <c r="B968" s="54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</row>
    <row r="969" customFormat="false" ht="15.75" hidden="false" customHeight="true" outlineLevel="0" collapsed="false">
      <c r="A969" s="53"/>
      <c r="B969" s="54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</row>
    <row r="970" customFormat="false" ht="15.75" hidden="false" customHeight="true" outlineLevel="0" collapsed="false">
      <c r="A970" s="53"/>
      <c r="B970" s="54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</row>
    <row r="971" customFormat="false" ht="15.75" hidden="false" customHeight="true" outlineLevel="0" collapsed="false">
      <c r="A971" s="53"/>
      <c r="B971" s="54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</row>
    <row r="972" customFormat="false" ht="15.75" hidden="false" customHeight="true" outlineLevel="0" collapsed="false">
      <c r="A972" s="53"/>
      <c r="B972" s="54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</row>
    <row r="973" customFormat="false" ht="15.75" hidden="false" customHeight="true" outlineLevel="0" collapsed="false">
      <c r="A973" s="53"/>
      <c r="B973" s="54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</row>
    <row r="974" customFormat="false" ht="15.75" hidden="false" customHeight="true" outlineLevel="0" collapsed="false">
      <c r="A974" s="53"/>
      <c r="B974" s="54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</row>
    <row r="975" customFormat="false" ht="15.75" hidden="false" customHeight="true" outlineLevel="0" collapsed="false">
      <c r="A975" s="53"/>
      <c r="B975" s="54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</row>
    <row r="976" customFormat="false" ht="15.75" hidden="false" customHeight="true" outlineLevel="0" collapsed="false">
      <c r="A976" s="53"/>
      <c r="B976" s="54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</row>
    <row r="977" customFormat="false" ht="15.75" hidden="false" customHeight="true" outlineLevel="0" collapsed="false">
      <c r="A977" s="53"/>
      <c r="B977" s="54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</row>
    <row r="978" customFormat="false" ht="15.75" hidden="false" customHeight="true" outlineLevel="0" collapsed="false">
      <c r="A978" s="53"/>
      <c r="B978" s="54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</row>
    <row r="979" customFormat="false" ht="15.75" hidden="false" customHeight="true" outlineLevel="0" collapsed="false">
      <c r="A979" s="53"/>
      <c r="B979" s="54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</row>
    <row r="980" customFormat="false" ht="15.75" hidden="false" customHeight="true" outlineLevel="0" collapsed="false">
      <c r="A980" s="53"/>
      <c r="B980" s="54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</row>
    <row r="981" customFormat="false" ht="15.75" hidden="false" customHeight="true" outlineLevel="0" collapsed="false">
      <c r="A981" s="53"/>
      <c r="B981" s="54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</row>
    <row r="982" customFormat="false" ht="15.75" hidden="false" customHeight="true" outlineLevel="0" collapsed="false">
      <c r="A982" s="53"/>
      <c r="B982" s="54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</row>
    <row r="983" customFormat="false" ht="15.75" hidden="false" customHeight="true" outlineLevel="0" collapsed="false">
      <c r="A983" s="53"/>
      <c r="B983" s="54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</row>
    <row r="984" customFormat="false" ht="15.75" hidden="false" customHeight="true" outlineLevel="0" collapsed="false">
      <c r="A984" s="53"/>
      <c r="B984" s="54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</row>
    <row r="985" customFormat="false" ht="15.75" hidden="false" customHeight="true" outlineLevel="0" collapsed="false">
      <c r="A985" s="53"/>
      <c r="B985" s="54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</row>
    <row r="986" customFormat="false" ht="15.75" hidden="false" customHeight="true" outlineLevel="0" collapsed="false">
      <c r="A986" s="53"/>
      <c r="B986" s="54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</row>
    <row r="987" customFormat="false" ht="15.75" hidden="false" customHeight="true" outlineLevel="0" collapsed="false">
      <c r="A987" s="53"/>
      <c r="B987" s="54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</row>
    <row r="988" customFormat="false" ht="15.75" hidden="false" customHeight="true" outlineLevel="0" collapsed="false">
      <c r="A988" s="53"/>
      <c r="B988" s="54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</row>
    <row r="989" customFormat="false" ht="15.75" hidden="false" customHeight="true" outlineLevel="0" collapsed="false">
      <c r="A989" s="53"/>
      <c r="B989" s="54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</row>
    <row r="990" customFormat="false" ht="15.75" hidden="false" customHeight="true" outlineLevel="0" collapsed="false">
      <c r="A990" s="53"/>
      <c r="B990" s="54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</row>
    <row r="991" customFormat="false" ht="15.75" hidden="false" customHeight="true" outlineLevel="0" collapsed="false">
      <c r="A991" s="53"/>
      <c r="B991" s="54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</row>
    <row r="992" customFormat="false" ht="15.75" hidden="false" customHeight="true" outlineLevel="0" collapsed="false">
      <c r="A992" s="53"/>
      <c r="B992" s="54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</row>
    <row r="993" customFormat="false" ht="15.75" hidden="false" customHeight="true" outlineLevel="0" collapsed="false">
      <c r="A993" s="53"/>
      <c r="B993" s="54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</row>
    <row r="994" customFormat="false" ht="15.75" hidden="false" customHeight="true" outlineLevel="0" collapsed="false">
      <c r="A994" s="53"/>
      <c r="B994" s="54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</row>
    <row r="995" customFormat="false" ht="15.75" hidden="false" customHeight="true" outlineLevel="0" collapsed="false">
      <c r="A995" s="53"/>
      <c r="B995" s="54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</row>
    <row r="996" customFormat="false" ht="15.75" hidden="false" customHeight="true" outlineLevel="0" collapsed="false">
      <c r="A996" s="53"/>
      <c r="B996" s="54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</row>
    <row r="997" customFormat="false" ht="15.75" hidden="false" customHeight="true" outlineLevel="0" collapsed="false">
      <c r="A997" s="53"/>
      <c r="B997" s="54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</row>
    <row r="998" customFormat="false" ht="15.75" hidden="false" customHeight="true" outlineLevel="0" collapsed="false">
      <c r="A998" s="53"/>
      <c r="B998" s="54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</row>
    <row r="999" customFormat="false" ht="15.75" hidden="false" customHeight="true" outlineLevel="0" collapsed="false">
      <c r="A999" s="53"/>
      <c r="B999" s="54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</row>
    <row r="1000" customFormat="false" ht="15.75" hidden="false" customHeight="true" outlineLevel="0" collapsed="false">
      <c r="A1000" s="53"/>
      <c r="B1000" s="54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</row>
  </sheetData>
  <mergeCells count="61">
    <mergeCell ref="B1:J1"/>
    <mergeCell ref="G3:H3"/>
    <mergeCell ref="G9:H9"/>
    <mergeCell ref="B22:B25"/>
    <mergeCell ref="C22:F22"/>
    <mergeCell ref="G22:G25"/>
    <mergeCell ref="C23:F23"/>
    <mergeCell ref="H23:K23"/>
    <mergeCell ref="C24:F24"/>
    <mergeCell ref="H24:K24"/>
    <mergeCell ref="C25:F25"/>
    <mergeCell ref="H25:K25"/>
    <mergeCell ref="B26:B29"/>
    <mergeCell ref="C26:F26"/>
    <mergeCell ref="G26:G29"/>
    <mergeCell ref="H26:K26"/>
    <mergeCell ref="C27:F27"/>
    <mergeCell ref="H27:K27"/>
    <mergeCell ref="C28:F28"/>
    <mergeCell ref="H28:K28"/>
    <mergeCell ref="C29:F29"/>
    <mergeCell ref="H29:K29"/>
    <mergeCell ref="B30:B33"/>
    <mergeCell ref="C30:F30"/>
    <mergeCell ref="G30:G33"/>
    <mergeCell ref="H30:K30"/>
    <mergeCell ref="C31:F31"/>
    <mergeCell ref="H31:K31"/>
    <mergeCell ref="C32:F32"/>
    <mergeCell ref="H32:K32"/>
    <mergeCell ref="C33:F33"/>
    <mergeCell ref="H33:K33"/>
    <mergeCell ref="B34:B37"/>
    <mergeCell ref="C34:F34"/>
    <mergeCell ref="G34:G37"/>
    <mergeCell ref="H34:K35"/>
    <mergeCell ref="C35:F35"/>
    <mergeCell ref="C36:F36"/>
    <mergeCell ref="H36:K36"/>
    <mergeCell ref="C37:F37"/>
    <mergeCell ref="H37:K37"/>
    <mergeCell ref="B38:B40"/>
    <mergeCell ref="C38:F38"/>
    <mergeCell ref="G38:G40"/>
    <mergeCell ref="H38:K38"/>
    <mergeCell ref="C39:F39"/>
    <mergeCell ref="H39:K39"/>
    <mergeCell ref="C40:F40"/>
    <mergeCell ref="H40:K40"/>
    <mergeCell ref="B41:B43"/>
    <mergeCell ref="C41:F41"/>
    <mergeCell ref="G41:G43"/>
    <mergeCell ref="H41:K41"/>
    <mergeCell ref="C42:F42"/>
    <mergeCell ref="H42:K42"/>
    <mergeCell ref="C43:F43"/>
    <mergeCell ref="H43:K43"/>
    <mergeCell ref="B44:B46"/>
    <mergeCell ref="C44:F44"/>
    <mergeCell ref="C45:F45"/>
    <mergeCell ref="C46:F46"/>
  </mergeCell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D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0.86"/>
    <col collapsed="false" customWidth="true" hidden="false" outlineLevel="0" max="2" min="2" style="0" width="19.14"/>
    <col collapsed="false" customWidth="true" hidden="false" outlineLevel="0" max="3" min="3" style="0" width="20.14"/>
    <col collapsed="false" customWidth="true" hidden="false" outlineLevel="0" max="4" min="4" style="0" width="24.57"/>
    <col collapsed="false" customWidth="true" hidden="false" outlineLevel="0" max="5" min="5" style="0" width="18.14"/>
    <col collapsed="false" customWidth="true" hidden="false" outlineLevel="0" max="6" min="6" style="0" width="17.15"/>
    <col collapsed="false" customWidth="true" hidden="false" outlineLevel="0" max="7" min="7" style="0" width="20.85"/>
    <col collapsed="false" customWidth="true" hidden="false" outlineLevel="0" max="8" min="8" style="0" width="20.14"/>
    <col collapsed="false" customWidth="true" hidden="false" outlineLevel="0" max="9" min="9" style="0" width="14.29"/>
    <col collapsed="false" customWidth="true" hidden="false" outlineLevel="0" max="10" min="10" style="0" width="20.14"/>
    <col collapsed="false" customWidth="true" hidden="false" outlineLevel="0" max="30" min="11" style="0" width="9.14"/>
  </cols>
  <sheetData>
    <row r="1" customFormat="false" ht="15.75" hidden="false" customHeight="true" outlineLevel="0" collapsed="false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8" hidden="false" customHeight="true" outlineLevel="0" collapsed="false">
      <c r="A2" s="53"/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customFormat="false" ht="27" hidden="false" customHeight="true" outlineLevel="0" collapsed="false">
      <c r="A3" s="53"/>
      <c r="B3" s="54"/>
      <c r="C3" s="53"/>
      <c r="D3" s="53"/>
      <c r="E3" s="53"/>
      <c r="F3" s="53"/>
      <c r="G3" s="55" t="s">
        <v>52</v>
      </c>
      <c r="H3" s="55"/>
      <c r="I3" s="56" t="s">
        <v>53</v>
      </c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customFormat="false" ht="27" hidden="false" customHeight="true" outlineLevel="0" collapsed="false">
      <c r="A4" s="53"/>
      <c r="B4" s="54"/>
      <c r="C4" s="53"/>
      <c r="D4" s="57"/>
      <c r="E4" s="58"/>
      <c r="F4" s="53"/>
      <c r="G4" s="59" t="s">
        <v>54</v>
      </c>
      <c r="H4" s="60" t="n">
        <v>2.275</v>
      </c>
      <c r="I4" s="61" t="n">
        <f aca="false">H4/E6</f>
        <v>0.005229885057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customFormat="false" ht="27" hidden="false" customHeight="true" outlineLevel="0" collapsed="false">
      <c r="A5" s="4"/>
      <c r="B5" s="54"/>
      <c r="C5" s="4"/>
      <c r="D5" s="62" t="s">
        <v>55</v>
      </c>
      <c r="E5" s="63" t="n">
        <v>387</v>
      </c>
      <c r="F5" s="4" t="s">
        <v>2</v>
      </c>
      <c r="G5" s="59" t="s">
        <v>56</v>
      </c>
      <c r="H5" s="60" t="n">
        <v>2.275</v>
      </c>
      <c r="I5" s="61" t="n">
        <f aca="false">H5/E6</f>
        <v>0.005229885057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customFormat="false" ht="27" hidden="false" customHeight="true" outlineLevel="0" collapsed="false">
      <c r="A6" s="4"/>
      <c r="B6" s="54"/>
      <c r="C6" s="4"/>
      <c r="D6" s="64" t="s">
        <v>57</v>
      </c>
      <c r="E6" s="63" t="n">
        <f aca="false">E12-E11</f>
        <v>435</v>
      </c>
      <c r="F6" s="4" t="s">
        <v>4</v>
      </c>
      <c r="G6" s="65" t="s">
        <v>58</v>
      </c>
      <c r="H6" s="60" t="n">
        <v>0.55</v>
      </c>
      <c r="I6" s="61" t="n">
        <f aca="false">H6/E6</f>
        <v>0.001264367816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customFormat="false" ht="27" hidden="false" customHeight="true" outlineLevel="0" collapsed="false">
      <c r="A7" s="4"/>
      <c r="B7" s="54"/>
      <c r="C7" s="4"/>
      <c r="D7" s="62" t="s">
        <v>59</v>
      </c>
      <c r="E7" s="63" t="n">
        <v>1.09</v>
      </c>
      <c r="F7" s="4" t="s">
        <v>4</v>
      </c>
      <c r="G7" s="59" t="s">
        <v>60</v>
      </c>
      <c r="H7" s="60" t="n">
        <v>0.675</v>
      </c>
      <c r="I7" s="61" t="n">
        <f aca="false">H7/E6</f>
        <v>0.001551724138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customFormat="false" ht="27" hidden="false" customHeight="true" outlineLevel="0" collapsed="false">
      <c r="A8" s="1"/>
      <c r="B8" s="66"/>
      <c r="C8" s="1"/>
      <c r="D8" s="62" t="s">
        <v>5</v>
      </c>
      <c r="E8" s="63" t="n">
        <v>1.0942</v>
      </c>
      <c r="F8" s="4" t="s">
        <v>4</v>
      </c>
      <c r="G8" s="67" t="s">
        <v>61</v>
      </c>
      <c r="H8" s="68" t="n">
        <f aca="false">SUM(H4:H7)</f>
        <v>5.775</v>
      </c>
      <c r="I8" s="69" t="n">
        <f aca="false">H8/E6</f>
        <v>0.01327586207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customFormat="false" ht="27" hidden="false" customHeight="true" outlineLevel="0" collapsed="false">
      <c r="A9" s="1"/>
      <c r="B9" s="66"/>
      <c r="C9" s="1"/>
      <c r="D9" s="62" t="s">
        <v>62</v>
      </c>
      <c r="E9" s="63" t="n">
        <f aca="false">E6-(H8+H14)</f>
        <v>423.458</v>
      </c>
      <c r="F9" s="4" t="s">
        <v>4</v>
      </c>
      <c r="G9" s="55" t="s">
        <v>63</v>
      </c>
      <c r="H9" s="55"/>
      <c r="I9" s="56" t="s">
        <v>64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customFormat="false" ht="27" hidden="false" customHeight="true" outlineLevel="0" collapsed="false">
      <c r="A10" s="1"/>
      <c r="B10" s="66"/>
      <c r="C10" s="1"/>
      <c r="D10" s="62" t="s">
        <v>11</v>
      </c>
      <c r="E10" s="63" t="n">
        <f aca="false">10+10</f>
        <v>20</v>
      </c>
      <c r="F10" s="4" t="s">
        <v>4</v>
      </c>
      <c r="G10" s="70" t="s">
        <v>65</v>
      </c>
      <c r="H10" s="71" t="n">
        <v>2.275</v>
      </c>
      <c r="I10" s="61" t="n">
        <f aca="false">H10/E6</f>
        <v>0.005229885057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customFormat="false" ht="27" hidden="false" customHeight="true" outlineLevel="0" collapsed="false">
      <c r="A11" s="1"/>
      <c r="B11" s="66"/>
      <c r="C11" s="1"/>
      <c r="D11" s="62" t="s">
        <v>66</v>
      </c>
      <c r="E11" s="63" t="n">
        <v>45</v>
      </c>
      <c r="F11" s="4" t="s">
        <v>4</v>
      </c>
      <c r="G11" s="70" t="s">
        <v>67</v>
      </c>
      <c r="H11" s="71" t="n">
        <v>2.25</v>
      </c>
      <c r="I11" s="61" t="n">
        <f aca="false">H11/E6</f>
        <v>0.005172413793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customFormat="false" ht="27" hidden="false" customHeight="true" outlineLevel="0" collapsed="false">
      <c r="A12" s="1"/>
      <c r="B12" s="66"/>
      <c r="C12" s="1"/>
      <c r="D12" s="62" t="s">
        <v>68</v>
      </c>
      <c r="E12" s="63" t="n">
        <v>480</v>
      </c>
      <c r="F12" s="4" t="s">
        <v>4</v>
      </c>
      <c r="G12" s="70" t="s">
        <v>69</v>
      </c>
      <c r="H12" s="71" t="n">
        <v>0.75</v>
      </c>
      <c r="I12" s="61" t="n">
        <f aca="false">H12/E6</f>
        <v>0.001724137931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customFormat="false" ht="27" hidden="false" customHeight="true" outlineLevel="0" collapsed="false">
      <c r="A13" s="1"/>
      <c r="B13" s="66"/>
      <c r="C13" s="1"/>
      <c r="D13" s="62" t="s">
        <v>70</v>
      </c>
      <c r="E13" s="63" t="n">
        <v>0</v>
      </c>
      <c r="F13" s="4" t="s">
        <v>2</v>
      </c>
      <c r="G13" s="70" t="s">
        <v>71</v>
      </c>
      <c r="H13" s="71" t="n">
        <v>0.492</v>
      </c>
      <c r="I13" s="61" t="n">
        <f aca="false">H13/E6</f>
        <v>0.001131034483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customFormat="false" ht="27" hidden="false" customHeight="true" outlineLevel="0" collapsed="false">
      <c r="A14" s="1"/>
      <c r="B14" s="66"/>
      <c r="C14" s="1"/>
      <c r="D14" s="72" t="s">
        <v>72</v>
      </c>
      <c r="E14" s="73" t="n">
        <v>0</v>
      </c>
      <c r="F14" s="4" t="s">
        <v>2</v>
      </c>
      <c r="G14" s="67" t="s">
        <v>61</v>
      </c>
      <c r="H14" s="68" t="n">
        <f aca="false">SUM(H10:H13)</f>
        <v>5.767</v>
      </c>
      <c r="I14" s="69" t="n">
        <f aca="false">H14/E6</f>
        <v>0.01325747126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customFormat="false" ht="26.25" hidden="false" customHeight="true" outlineLevel="0" collapsed="false">
      <c r="A15" s="1"/>
      <c r="B15" s="66"/>
      <c r="C15" s="1"/>
      <c r="D15" s="74"/>
      <c r="E15" s="75"/>
      <c r="F15" s="4"/>
      <c r="G15" s="4"/>
      <c r="H15" s="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customFormat="false" ht="18" hidden="false" customHeight="true" outlineLevel="0" collapsed="false">
      <c r="A16" s="53"/>
      <c r="B16" s="5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customFormat="false" ht="45.75" hidden="false" customHeight="true" outlineLevel="0" collapsed="false">
      <c r="A17" s="53"/>
      <c r="B17" s="54"/>
      <c r="C17" s="76" t="s">
        <v>73</v>
      </c>
      <c r="D17" s="77" t="s">
        <v>74</v>
      </c>
      <c r="E17" s="77" t="s">
        <v>75</v>
      </c>
      <c r="F17" s="78" t="s">
        <v>76</v>
      </c>
      <c r="G17" s="78" t="s">
        <v>77</v>
      </c>
      <c r="H17" s="78" t="s">
        <v>78</v>
      </c>
      <c r="I17" s="78" t="s">
        <v>79</v>
      </c>
      <c r="J17" s="79" t="s">
        <v>80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customFormat="false" ht="29.25" hidden="false" customHeight="true" outlineLevel="0" collapsed="false">
      <c r="A18" s="53"/>
      <c r="B18" s="54"/>
      <c r="C18" s="80" t="n">
        <f aca="false">E9</f>
        <v>423.458</v>
      </c>
      <c r="D18" s="81" t="n">
        <f aca="false">H8</f>
        <v>5.775</v>
      </c>
      <c r="E18" s="81" t="n">
        <f aca="false">H14</f>
        <v>5.767</v>
      </c>
      <c r="F18" s="81" t="n">
        <f aca="false">E6</f>
        <v>435</v>
      </c>
      <c r="G18" s="81" t="n">
        <f aca="false">E11</f>
        <v>45</v>
      </c>
      <c r="H18" s="81" t="n">
        <f aca="false">E12</f>
        <v>480</v>
      </c>
      <c r="I18" s="81" t="n">
        <f aca="false">E5</f>
        <v>387</v>
      </c>
      <c r="J18" s="82" t="n">
        <f aca="false">E7</f>
        <v>1.09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</row>
    <row r="19" customFormat="false" ht="18" hidden="false" customHeight="true" outlineLevel="0" collapsed="false">
      <c r="A19" s="53"/>
      <c r="B19" s="5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</row>
    <row r="20" customFormat="false" ht="24.75" hidden="false" customHeight="true" outlineLevel="0" collapsed="false">
      <c r="A20" s="53"/>
      <c r="B20" s="8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customFormat="false" ht="24.75" hidden="false" customHeight="true" outlineLevel="0" collapsed="false">
      <c r="A21" s="53"/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customFormat="false" ht="24.75" hidden="false" customHeight="true" outlineLevel="0" collapsed="false">
      <c r="A22" s="53"/>
      <c r="B22" s="138" t="s">
        <v>126</v>
      </c>
      <c r="C22" s="139" t="s">
        <v>127</v>
      </c>
      <c r="D22" s="139"/>
      <c r="E22" s="139"/>
      <c r="F22" s="139"/>
      <c r="G22" s="140"/>
      <c r="H22" s="141"/>
      <c r="I22" s="141"/>
      <c r="J22" s="141"/>
      <c r="K22" s="141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customFormat="false" ht="24.75" hidden="false" customHeight="true" outlineLevel="0" collapsed="false">
      <c r="A23" s="53"/>
      <c r="B23" s="138"/>
      <c r="C23" s="139"/>
      <c r="D23" s="139"/>
      <c r="E23" s="139"/>
      <c r="F23" s="139"/>
      <c r="G23" s="140"/>
      <c r="H23" s="142"/>
      <c r="I23" s="142"/>
      <c r="J23" s="142"/>
      <c r="K23" s="14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customFormat="false" ht="24.75" hidden="false" customHeight="true" outlineLevel="0" collapsed="false">
      <c r="A24" s="53"/>
      <c r="B24" s="138"/>
      <c r="C24" s="143" t="s">
        <v>128</v>
      </c>
      <c r="D24" s="143"/>
      <c r="E24" s="143"/>
      <c r="F24" s="143"/>
      <c r="G24" s="140"/>
      <c r="H24" s="144"/>
      <c r="I24" s="144"/>
      <c r="J24" s="144"/>
      <c r="K24" s="144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customFormat="false" ht="24.75" hidden="false" customHeight="true" outlineLevel="0" collapsed="false">
      <c r="A25" s="53"/>
      <c r="B25" s="138"/>
      <c r="C25" s="145" t="n">
        <f aca="false">(435-(H8+H14))/ 435</f>
        <v>0.9734666667</v>
      </c>
      <c r="D25" s="145"/>
      <c r="E25" s="145"/>
      <c r="F25" s="145"/>
      <c r="G25" s="140"/>
      <c r="H25" s="146"/>
      <c r="I25" s="146"/>
      <c r="J25" s="146"/>
      <c r="K25" s="146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customFormat="false" ht="24.75" hidden="false" customHeight="true" outlineLevel="0" collapsed="false">
      <c r="A26" s="53"/>
      <c r="B26" s="147" t="s">
        <v>129</v>
      </c>
      <c r="C26" s="96" t="s">
        <v>130</v>
      </c>
      <c r="D26" s="96"/>
      <c r="E26" s="96"/>
      <c r="F26" s="96"/>
      <c r="G26" s="140"/>
      <c r="H26" s="148"/>
      <c r="I26" s="148"/>
      <c r="J26" s="148"/>
      <c r="K26" s="148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customFormat="false" ht="24.75" hidden="false" customHeight="true" outlineLevel="0" collapsed="false">
      <c r="A27" s="53"/>
      <c r="B27" s="147"/>
      <c r="C27" s="96"/>
      <c r="D27" s="96"/>
      <c r="E27" s="96"/>
      <c r="F27" s="96"/>
      <c r="G27" s="140"/>
      <c r="H27" s="142"/>
      <c r="I27" s="142"/>
      <c r="J27" s="142"/>
      <c r="K27" s="142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customFormat="false" ht="24.75" hidden="false" customHeight="true" outlineLevel="0" collapsed="false">
      <c r="A28" s="53"/>
      <c r="B28" s="147"/>
      <c r="C28" s="99" t="s">
        <v>131</v>
      </c>
      <c r="D28" s="99"/>
      <c r="E28" s="99"/>
      <c r="F28" s="99"/>
      <c r="G28" s="140"/>
      <c r="H28" s="144"/>
      <c r="I28" s="144"/>
      <c r="J28" s="144"/>
      <c r="K28" s="144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customFormat="false" ht="24.75" hidden="false" customHeight="true" outlineLevel="0" collapsed="false">
      <c r="A29" s="53"/>
      <c r="B29" s="147"/>
      <c r="C29" s="102" t="n">
        <f aca="false">I18*J18/C18</f>
        <v>0.9961554629</v>
      </c>
      <c r="D29" s="102"/>
      <c r="E29" s="102"/>
      <c r="F29" s="102"/>
      <c r="G29" s="140"/>
      <c r="H29" s="146"/>
      <c r="I29" s="146"/>
      <c r="J29" s="146"/>
      <c r="K29" s="146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customFormat="false" ht="24.75" hidden="false" customHeight="true" outlineLevel="0" collapsed="false">
      <c r="A30" s="53"/>
      <c r="B30" s="149" t="s">
        <v>98</v>
      </c>
      <c r="C30" s="150" t="s">
        <v>99</v>
      </c>
      <c r="D30" s="150"/>
      <c r="E30" s="150"/>
      <c r="F30" s="150"/>
      <c r="G30" s="140"/>
      <c r="H30" s="148"/>
      <c r="I30" s="148"/>
      <c r="J30" s="148"/>
      <c r="K30" s="148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customFormat="false" ht="24.75" hidden="false" customHeight="true" outlineLevel="0" collapsed="false">
      <c r="A31" s="53"/>
      <c r="B31" s="149"/>
      <c r="C31" s="109" t="s">
        <v>101</v>
      </c>
      <c r="D31" s="109"/>
      <c r="E31" s="109"/>
      <c r="F31" s="109"/>
      <c r="G31" s="140"/>
      <c r="H31" s="142"/>
      <c r="I31" s="142"/>
      <c r="J31" s="142"/>
      <c r="K31" s="14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customFormat="false" ht="24.75" hidden="false" customHeight="true" outlineLevel="0" collapsed="false">
      <c r="A32" s="53"/>
      <c r="B32" s="149"/>
      <c r="C32" s="110" t="s">
        <v>103</v>
      </c>
      <c r="D32" s="110"/>
      <c r="E32" s="110"/>
      <c r="F32" s="110"/>
      <c r="G32" s="140"/>
      <c r="H32" s="144"/>
      <c r="I32" s="144"/>
      <c r="J32" s="144"/>
      <c r="K32" s="144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customFormat="false" ht="24.75" hidden="false" customHeight="true" outlineLevel="0" collapsed="false">
      <c r="A33" s="53"/>
      <c r="B33" s="149"/>
      <c r="C33" s="151" t="n">
        <f aca="false">(390-(E13+E14))/390</f>
        <v>1</v>
      </c>
      <c r="D33" s="151"/>
      <c r="E33" s="151"/>
      <c r="F33" s="151"/>
      <c r="G33" s="140"/>
      <c r="H33" s="146"/>
      <c r="I33" s="146"/>
      <c r="J33" s="146"/>
      <c r="K33" s="146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</row>
    <row r="34" customFormat="false" ht="24.75" hidden="false" customHeight="true" outlineLevel="0" collapsed="false">
      <c r="A34" s="53"/>
      <c r="B34" s="129" t="s">
        <v>118</v>
      </c>
      <c r="C34" s="130" t="s">
        <v>119</v>
      </c>
      <c r="D34" s="130"/>
      <c r="E34" s="130"/>
      <c r="F34" s="130"/>
      <c r="G34" s="140"/>
      <c r="H34" s="144"/>
      <c r="I34" s="144"/>
      <c r="J34" s="144"/>
      <c r="K34" s="144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customFormat="false" ht="24.75" hidden="false" customHeight="true" outlineLevel="0" collapsed="false">
      <c r="A35" s="53"/>
      <c r="B35" s="129"/>
      <c r="C35" s="132" t="s">
        <v>121</v>
      </c>
      <c r="D35" s="132"/>
      <c r="E35" s="132"/>
      <c r="F35" s="132"/>
      <c r="G35" s="140"/>
      <c r="H35" s="144"/>
      <c r="I35" s="144"/>
      <c r="J35" s="144"/>
      <c r="K35" s="144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customFormat="false" ht="24.75" hidden="false" customHeight="true" outlineLevel="0" collapsed="false">
      <c r="A36" s="53"/>
      <c r="B36" s="129"/>
      <c r="C36" s="134" t="n">
        <f aca="false">C25*C29*C33</f>
        <v>0.9697241379</v>
      </c>
      <c r="D36" s="134"/>
      <c r="E36" s="134"/>
      <c r="F36" s="134"/>
      <c r="G36" s="140"/>
      <c r="H36" s="152"/>
      <c r="I36" s="152"/>
      <c r="J36" s="152"/>
      <c r="K36" s="152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</row>
    <row r="37" customFormat="false" ht="24.75" hidden="false" customHeight="true" outlineLevel="0" collapsed="false">
      <c r="A37" s="53"/>
      <c r="B37" s="144"/>
      <c r="C37" s="144"/>
      <c r="D37" s="144"/>
      <c r="E37" s="144"/>
      <c r="F37" s="144"/>
      <c r="G37" s="140"/>
      <c r="H37" s="144"/>
      <c r="I37" s="144"/>
      <c r="J37" s="144"/>
      <c r="K37" s="144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customFormat="false" ht="18" hidden="false" customHeight="true" outlineLevel="0" collapsed="false">
      <c r="A38" s="53"/>
      <c r="B38" s="144"/>
      <c r="C38" s="144"/>
      <c r="D38" s="144"/>
      <c r="E38" s="144"/>
      <c r="F38" s="144"/>
      <c r="G38" s="140"/>
      <c r="H38" s="144"/>
      <c r="I38" s="144"/>
      <c r="J38" s="144"/>
      <c r="K38" s="144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customFormat="false" ht="18" hidden="false" customHeight="true" outlineLevel="0" collapsed="false">
      <c r="A39" s="53"/>
      <c r="B39" s="144"/>
      <c r="C39" s="152"/>
      <c r="D39" s="152"/>
      <c r="E39" s="152"/>
      <c r="F39" s="152"/>
      <c r="G39" s="140"/>
      <c r="H39" s="146"/>
      <c r="I39" s="146"/>
      <c r="J39" s="146"/>
      <c r="K39" s="146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customFormat="false" ht="18" hidden="false" customHeight="true" outlineLevel="0" collapsed="false">
      <c r="A40" s="53"/>
      <c r="B40" s="144"/>
      <c r="C40" s="144"/>
      <c r="D40" s="144"/>
      <c r="E40" s="144"/>
      <c r="F40" s="14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customFormat="false" ht="18" hidden="false" customHeight="true" outlineLevel="0" collapsed="false">
      <c r="A41" s="53"/>
      <c r="B41" s="144"/>
      <c r="C41" s="144"/>
      <c r="D41" s="144"/>
      <c r="E41" s="144"/>
      <c r="F41" s="144"/>
      <c r="G41" s="53"/>
      <c r="H41" s="53"/>
      <c r="I41" s="136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customFormat="false" ht="18" hidden="false" customHeight="true" outlineLevel="0" collapsed="false">
      <c r="A42" s="53"/>
      <c r="B42" s="144"/>
      <c r="C42" s="153"/>
      <c r="D42" s="153"/>
      <c r="E42" s="153"/>
      <c r="F42" s="1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customFormat="false" ht="18" hidden="false" customHeight="true" outlineLevel="0" collapsed="false">
      <c r="A43" s="53"/>
      <c r="B43" s="5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customFormat="false" ht="18" hidden="false" customHeight="true" outlineLevel="0" collapsed="false">
      <c r="A44" s="53"/>
      <c r="B44" s="54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customFormat="false" ht="18" hidden="false" customHeight="true" outlineLevel="0" collapsed="false">
      <c r="A45" s="53"/>
      <c r="B45" s="54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</row>
    <row r="46" customFormat="false" ht="18" hidden="false" customHeight="true" outlineLevel="0" collapsed="false">
      <c r="A46" s="53"/>
      <c r="B46" s="54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</row>
    <row r="47" customFormat="false" ht="18" hidden="false" customHeight="true" outlineLevel="0" collapsed="false">
      <c r="A47" s="53"/>
      <c r="B47" s="54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</row>
    <row r="48" customFormat="false" ht="18" hidden="false" customHeight="true" outlineLevel="0" collapsed="false">
      <c r="A48" s="53"/>
      <c r="B48" s="54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</row>
    <row r="49" customFormat="false" ht="18" hidden="false" customHeight="true" outlineLevel="0" collapsed="false">
      <c r="A49" s="53"/>
      <c r="B49" s="54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</row>
    <row r="50" customFormat="false" ht="18" hidden="false" customHeight="true" outlineLevel="0" collapsed="false">
      <c r="A50" s="53"/>
      <c r="B50" s="54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</row>
    <row r="51" customFormat="false" ht="18" hidden="false" customHeight="true" outlineLevel="0" collapsed="false">
      <c r="A51" s="53"/>
      <c r="B51" s="54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</row>
    <row r="52" customFormat="false" ht="18" hidden="false" customHeight="true" outlineLevel="0" collapsed="false">
      <c r="A52" s="53"/>
      <c r="B52" s="54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</row>
    <row r="53" customFormat="false" ht="18" hidden="false" customHeight="true" outlineLevel="0" collapsed="false">
      <c r="A53" s="53"/>
      <c r="B53" s="54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</row>
    <row r="54" customFormat="false" ht="18" hidden="false" customHeight="true" outlineLevel="0" collapsed="false">
      <c r="A54" s="53"/>
      <c r="B54" s="54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</row>
    <row r="55" customFormat="false" ht="18" hidden="false" customHeight="true" outlineLevel="0" collapsed="false">
      <c r="A55" s="53"/>
      <c r="B55" s="54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</row>
    <row r="56" customFormat="false" ht="18" hidden="false" customHeight="true" outlineLevel="0" collapsed="false">
      <c r="A56" s="53"/>
      <c r="B56" s="54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</row>
    <row r="57" customFormat="false" ht="18" hidden="false" customHeight="true" outlineLevel="0" collapsed="false">
      <c r="A57" s="53"/>
      <c r="B57" s="54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</row>
    <row r="58" customFormat="false" ht="18" hidden="false" customHeight="true" outlineLevel="0" collapsed="false">
      <c r="A58" s="53"/>
      <c r="B58" s="54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</row>
    <row r="59" customFormat="false" ht="18" hidden="false" customHeight="true" outlineLevel="0" collapsed="false">
      <c r="A59" s="53"/>
      <c r="B59" s="54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customFormat="false" ht="18" hidden="false" customHeight="true" outlineLevel="0" collapsed="false">
      <c r="A60" s="53"/>
      <c r="B60" s="54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</row>
    <row r="61" customFormat="false" ht="18" hidden="false" customHeight="true" outlineLevel="0" collapsed="false">
      <c r="A61" s="53"/>
      <c r="B61" s="54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</row>
    <row r="62" customFormat="false" ht="18" hidden="false" customHeight="true" outlineLevel="0" collapsed="false">
      <c r="A62" s="53"/>
      <c r="B62" s="54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</row>
    <row r="63" customFormat="false" ht="18" hidden="false" customHeight="true" outlineLevel="0" collapsed="false">
      <c r="A63" s="53"/>
      <c r="B63" s="54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</row>
    <row r="64" customFormat="false" ht="18" hidden="false" customHeight="true" outlineLevel="0" collapsed="false">
      <c r="A64" s="53"/>
      <c r="B64" s="54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</row>
    <row r="65" customFormat="false" ht="18" hidden="false" customHeight="true" outlineLevel="0" collapsed="false">
      <c r="A65" s="53"/>
      <c r="B65" s="54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</row>
    <row r="66" customFormat="false" ht="18" hidden="false" customHeight="true" outlineLevel="0" collapsed="false">
      <c r="A66" s="53"/>
      <c r="B66" s="54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</row>
    <row r="67" customFormat="false" ht="18" hidden="false" customHeight="true" outlineLevel="0" collapsed="false">
      <c r="A67" s="53"/>
      <c r="B67" s="54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</row>
    <row r="68" customFormat="false" ht="18" hidden="false" customHeight="true" outlineLevel="0" collapsed="false">
      <c r="A68" s="53"/>
      <c r="B68" s="54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</row>
    <row r="69" customFormat="false" ht="18" hidden="false" customHeight="true" outlineLevel="0" collapsed="false">
      <c r="A69" s="53"/>
      <c r="B69" s="54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</row>
    <row r="70" customFormat="false" ht="18" hidden="false" customHeight="true" outlineLevel="0" collapsed="false">
      <c r="A70" s="53"/>
      <c r="B70" s="5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</row>
    <row r="71" customFormat="false" ht="18" hidden="false" customHeight="true" outlineLevel="0" collapsed="false">
      <c r="A71" s="53"/>
      <c r="B71" s="54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</row>
    <row r="72" customFormat="false" ht="18" hidden="false" customHeight="true" outlineLevel="0" collapsed="false">
      <c r="A72" s="53"/>
      <c r="B72" s="54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</row>
    <row r="73" customFormat="false" ht="18" hidden="false" customHeight="true" outlineLevel="0" collapsed="false">
      <c r="A73" s="53"/>
      <c r="B73" s="54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</row>
    <row r="74" customFormat="false" ht="18" hidden="false" customHeight="true" outlineLevel="0" collapsed="false">
      <c r="A74" s="53"/>
      <c r="B74" s="54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</row>
    <row r="75" customFormat="false" ht="18" hidden="false" customHeight="true" outlineLevel="0" collapsed="false">
      <c r="A75" s="53"/>
      <c r="B75" s="54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</row>
    <row r="76" customFormat="false" ht="18" hidden="false" customHeight="true" outlineLevel="0" collapsed="false">
      <c r="A76" s="53"/>
      <c r="B76" s="54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</row>
    <row r="77" customFormat="false" ht="18" hidden="false" customHeight="true" outlineLevel="0" collapsed="false">
      <c r="A77" s="53"/>
      <c r="B77" s="54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</row>
    <row r="78" customFormat="false" ht="18" hidden="false" customHeight="true" outlineLevel="0" collapsed="false">
      <c r="A78" s="53"/>
      <c r="B78" s="54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</row>
    <row r="79" customFormat="false" ht="18" hidden="false" customHeight="true" outlineLevel="0" collapsed="false">
      <c r="A79" s="53"/>
      <c r="B79" s="54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</row>
    <row r="80" customFormat="false" ht="18" hidden="false" customHeight="true" outlineLevel="0" collapsed="false">
      <c r="A80" s="53"/>
      <c r="B80" s="54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</row>
    <row r="81" customFormat="false" ht="18" hidden="false" customHeight="true" outlineLevel="0" collapsed="false">
      <c r="A81" s="53"/>
      <c r="B81" s="54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</row>
    <row r="82" customFormat="false" ht="18" hidden="false" customHeight="true" outlineLevel="0" collapsed="false">
      <c r="A82" s="53"/>
      <c r="B82" s="54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</row>
    <row r="83" customFormat="false" ht="18" hidden="false" customHeight="true" outlineLevel="0" collapsed="false">
      <c r="A83" s="53"/>
      <c r="B83" s="54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</row>
    <row r="84" customFormat="false" ht="18" hidden="false" customHeight="true" outlineLevel="0" collapsed="false">
      <c r="A84" s="53"/>
      <c r="B84" s="54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</row>
    <row r="85" customFormat="false" ht="18" hidden="false" customHeight="true" outlineLevel="0" collapsed="false">
      <c r="A85" s="53"/>
      <c r="B85" s="54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</row>
    <row r="86" customFormat="false" ht="18" hidden="false" customHeight="true" outlineLevel="0" collapsed="false">
      <c r="A86" s="53"/>
      <c r="B86" s="54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</row>
    <row r="87" customFormat="false" ht="18" hidden="false" customHeight="true" outlineLevel="0" collapsed="false">
      <c r="A87" s="53"/>
      <c r="B87" s="54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</row>
    <row r="88" customFormat="false" ht="18" hidden="false" customHeight="true" outlineLevel="0" collapsed="false">
      <c r="A88" s="53"/>
      <c r="B88" s="54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</row>
    <row r="89" customFormat="false" ht="18" hidden="false" customHeight="true" outlineLevel="0" collapsed="false">
      <c r="A89" s="53"/>
      <c r="B89" s="54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</row>
    <row r="90" customFormat="false" ht="18" hidden="false" customHeight="true" outlineLevel="0" collapsed="false">
      <c r="A90" s="53"/>
      <c r="B90" s="54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</row>
    <row r="91" customFormat="false" ht="18" hidden="false" customHeight="true" outlineLevel="0" collapsed="false">
      <c r="A91" s="53"/>
      <c r="B91" s="54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</row>
    <row r="92" customFormat="false" ht="18" hidden="false" customHeight="true" outlineLevel="0" collapsed="false">
      <c r="A92" s="53"/>
      <c r="B92" s="54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</row>
    <row r="93" customFormat="false" ht="18" hidden="false" customHeight="true" outlineLevel="0" collapsed="false">
      <c r="A93" s="53"/>
      <c r="B93" s="54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</row>
    <row r="94" customFormat="false" ht="18" hidden="false" customHeight="true" outlineLevel="0" collapsed="false">
      <c r="A94" s="53"/>
      <c r="B94" s="54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</row>
    <row r="95" customFormat="false" ht="18" hidden="false" customHeight="true" outlineLevel="0" collapsed="false">
      <c r="A95" s="53"/>
      <c r="B95" s="54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</row>
    <row r="96" customFormat="false" ht="18" hidden="false" customHeight="true" outlineLevel="0" collapsed="false">
      <c r="A96" s="53"/>
      <c r="B96" s="54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</row>
    <row r="97" customFormat="false" ht="18" hidden="false" customHeight="true" outlineLevel="0" collapsed="false">
      <c r="A97" s="53"/>
      <c r="B97" s="54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</row>
    <row r="98" customFormat="false" ht="18" hidden="false" customHeight="true" outlineLevel="0" collapsed="false">
      <c r="A98" s="53"/>
      <c r="B98" s="54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</row>
    <row r="99" customFormat="false" ht="18" hidden="false" customHeight="true" outlineLevel="0" collapsed="false">
      <c r="A99" s="53"/>
      <c r="B99" s="54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</row>
    <row r="100" customFormat="false" ht="18" hidden="false" customHeight="true" outlineLevel="0" collapsed="false">
      <c r="A100" s="53"/>
      <c r="B100" s="54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</row>
    <row r="101" customFormat="false" ht="18" hidden="false" customHeight="true" outlineLevel="0" collapsed="false">
      <c r="A101" s="53"/>
      <c r="B101" s="54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</row>
    <row r="102" customFormat="false" ht="18" hidden="false" customHeight="true" outlineLevel="0" collapsed="false">
      <c r="A102" s="53"/>
      <c r="B102" s="54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</row>
    <row r="103" customFormat="false" ht="18" hidden="false" customHeight="true" outlineLevel="0" collapsed="false">
      <c r="A103" s="53"/>
      <c r="B103" s="54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</row>
    <row r="104" customFormat="false" ht="18" hidden="false" customHeight="true" outlineLevel="0" collapsed="false">
      <c r="A104" s="53"/>
      <c r="B104" s="54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customFormat="false" ht="18" hidden="false" customHeight="true" outlineLevel="0" collapsed="false">
      <c r="A105" s="53"/>
      <c r="B105" s="54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customFormat="false" ht="18" hidden="false" customHeight="true" outlineLevel="0" collapsed="false">
      <c r="A106" s="53"/>
      <c r="B106" s="54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customFormat="false" ht="18" hidden="false" customHeight="true" outlineLevel="0" collapsed="false">
      <c r="A107" s="53"/>
      <c r="B107" s="54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customFormat="false" ht="18" hidden="false" customHeight="true" outlineLevel="0" collapsed="false">
      <c r="A108" s="53"/>
      <c r="B108" s="54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customFormat="false" ht="18" hidden="false" customHeight="true" outlineLevel="0" collapsed="false">
      <c r="A109" s="53"/>
      <c r="B109" s="54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customFormat="false" ht="18" hidden="false" customHeight="true" outlineLevel="0" collapsed="false">
      <c r="A110" s="53"/>
      <c r="B110" s="54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customFormat="false" ht="18" hidden="false" customHeight="true" outlineLevel="0" collapsed="false">
      <c r="A111" s="53"/>
      <c r="B111" s="54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customFormat="false" ht="18" hidden="false" customHeight="true" outlineLevel="0" collapsed="false">
      <c r="A112" s="53"/>
      <c r="B112" s="54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customFormat="false" ht="18" hidden="false" customHeight="true" outlineLevel="0" collapsed="false">
      <c r="A113" s="53"/>
      <c r="B113" s="54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customFormat="false" ht="18" hidden="false" customHeight="true" outlineLevel="0" collapsed="false">
      <c r="A114" s="53"/>
      <c r="B114" s="54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customFormat="false" ht="18" hidden="false" customHeight="true" outlineLevel="0" collapsed="false">
      <c r="A115" s="53"/>
      <c r="B115" s="54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customFormat="false" ht="18" hidden="false" customHeight="true" outlineLevel="0" collapsed="false">
      <c r="A116" s="53"/>
      <c r="B116" s="54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customFormat="false" ht="18" hidden="false" customHeight="true" outlineLevel="0" collapsed="false">
      <c r="A117" s="53"/>
      <c r="B117" s="54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customFormat="false" ht="18" hidden="false" customHeight="true" outlineLevel="0" collapsed="false">
      <c r="A118" s="53"/>
      <c r="B118" s="54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customFormat="false" ht="18" hidden="false" customHeight="true" outlineLevel="0" collapsed="false">
      <c r="A119" s="53"/>
      <c r="B119" s="54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customFormat="false" ht="18" hidden="false" customHeight="true" outlineLevel="0" collapsed="false">
      <c r="A120" s="53"/>
      <c r="B120" s="54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customFormat="false" ht="18" hidden="false" customHeight="true" outlineLevel="0" collapsed="false">
      <c r="A121" s="53"/>
      <c r="B121" s="54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customFormat="false" ht="18" hidden="false" customHeight="true" outlineLevel="0" collapsed="false">
      <c r="A122" s="53"/>
      <c r="B122" s="54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customFormat="false" ht="18" hidden="false" customHeight="true" outlineLevel="0" collapsed="false">
      <c r="A123" s="53"/>
      <c r="B123" s="54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customFormat="false" ht="18" hidden="false" customHeight="true" outlineLevel="0" collapsed="false">
      <c r="A124" s="53"/>
      <c r="B124" s="54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customFormat="false" ht="18" hidden="false" customHeight="true" outlineLevel="0" collapsed="false">
      <c r="A125" s="53"/>
      <c r="B125" s="54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customFormat="false" ht="18" hidden="false" customHeight="true" outlineLevel="0" collapsed="false">
      <c r="A126" s="53"/>
      <c r="B126" s="54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customFormat="false" ht="18" hidden="false" customHeight="true" outlineLevel="0" collapsed="false">
      <c r="A127" s="53"/>
      <c r="B127" s="54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customFormat="false" ht="18" hidden="false" customHeight="true" outlineLevel="0" collapsed="false">
      <c r="A128" s="53"/>
      <c r="B128" s="54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customFormat="false" ht="18" hidden="false" customHeight="true" outlineLevel="0" collapsed="false">
      <c r="A129" s="53"/>
      <c r="B129" s="54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customFormat="false" ht="18" hidden="false" customHeight="true" outlineLevel="0" collapsed="false">
      <c r="A130" s="53"/>
      <c r="B130" s="54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customFormat="false" ht="18" hidden="false" customHeight="true" outlineLevel="0" collapsed="false">
      <c r="A131" s="53"/>
      <c r="B131" s="54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customFormat="false" ht="18" hidden="false" customHeight="true" outlineLevel="0" collapsed="false">
      <c r="A132" s="53"/>
      <c r="B132" s="54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customFormat="false" ht="18" hidden="false" customHeight="true" outlineLevel="0" collapsed="false">
      <c r="A133" s="53"/>
      <c r="B133" s="54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customFormat="false" ht="18" hidden="false" customHeight="true" outlineLevel="0" collapsed="false">
      <c r="A134" s="53"/>
      <c r="B134" s="54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customFormat="false" ht="18" hidden="false" customHeight="true" outlineLevel="0" collapsed="false">
      <c r="A135" s="53"/>
      <c r="B135" s="54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customFormat="false" ht="18" hidden="false" customHeight="true" outlineLevel="0" collapsed="false">
      <c r="A136" s="53"/>
      <c r="B136" s="54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customFormat="false" ht="18" hidden="false" customHeight="true" outlineLevel="0" collapsed="false">
      <c r="A137" s="53"/>
      <c r="B137" s="54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customFormat="false" ht="18" hidden="false" customHeight="true" outlineLevel="0" collapsed="false">
      <c r="A138" s="53"/>
      <c r="B138" s="54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customFormat="false" ht="18" hidden="false" customHeight="true" outlineLevel="0" collapsed="false">
      <c r="A139" s="53"/>
      <c r="B139" s="54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customFormat="false" ht="18" hidden="false" customHeight="true" outlineLevel="0" collapsed="false">
      <c r="A140" s="53"/>
      <c r="B140" s="54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customFormat="false" ht="18" hidden="false" customHeight="true" outlineLevel="0" collapsed="false">
      <c r="A141" s="53"/>
      <c r="B141" s="54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customFormat="false" ht="18" hidden="false" customHeight="true" outlineLevel="0" collapsed="false">
      <c r="A142" s="53"/>
      <c r="B142" s="54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customFormat="false" ht="18" hidden="false" customHeight="true" outlineLevel="0" collapsed="false">
      <c r="A143" s="53"/>
      <c r="B143" s="54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customFormat="false" ht="18" hidden="false" customHeight="true" outlineLevel="0" collapsed="false">
      <c r="A144" s="53"/>
      <c r="B144" s="54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customFormat="false" ht="18" hidden="false" customHeight="true" outlineLevel="0" collapsed="false">
      <c r="A145" s="53"/>
      <c r="B145" s="54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customFormat="false" ht="18" hidden="false" customHeight="true" outlineLevel="0" collapsed="false">
      <c r="A146" s="53"/>
      <c r="B146" s="54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customFormat="false" ht="18" hidden="false" customHeight="true" outlineLevel="0" collapsed="false">
      <c r="A147" s="53"/>
      <c r="B147" s="54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customFormat="false" ht="18" hidden="false" customHeight="true" outlineLevel="0" collapsed="false">
      <c r="A148" s="53"/>
      <c r="B148" s="54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customFormat="false" ht="18" hidden="false" customHeight="true" outlineLevel="0" collapsed="false">
      <c r="A149" s="53"/>
      <c r="B149" s="54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customFormat="false" ht="18" hidden="false" customHeight="true" outlineLevel="0" collapsed="false">
      <c r="A150" s="53"/>
      <c r="B150" s="54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customFormat="false" ht="18" hidden="false" customHeight="true" outlineLevel="0" collapsed="false">
      <c r="A151" s="53"/>
      <c r="B151" s="54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customFormat="false" ht="18" hidden="false" customHeight="true" outlineLevel="0" collapsed="false">
      <c r="A152" s="53"/>
      <c r="B152" s="54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customFormat="false" ht="18" hidden="false" customHeight="true" outlineLevel="0" collapsed="false">
      <c r="A153" s="53"/>
      <c r="B153" s="54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customFormat="false" ht="18" hidden="false" customHeight="true" outlineLevel="0" collapsed="false">
      <c r="A154" s="53"/>
      <c r="B154" s="54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customFormat="false" ht="18" hidden="false" customHeight="true" outlineLevel="0" collapsed="false">
      <c r="A155" s="53"/>
      <c r="B155" s="54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customFormat="false" ht="18" hidden="false" customHeight="true" outlineLevel="0" collapsed="false">
      <c r="A156" s="53"/>
      <c r="B156" s="54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customFormat="false" ht="18" hidden="false" customHeight="true" outlineLevel="0" collapsed="false">
      <c r="A157" s="53"/>
      <c r="B157" s="54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customFormat="false" ht="18" hidden="false" customHeight="true" outlineLevel="0" collapsed="false">
      <c r="A158" s="53"/>
      <c r="B158" s="54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customFormat="false" ht="18" hidden="false" customHeight="true" outlineLevel="0" collapsed="false">
      <c r="A159" s="53"/>
      <c r="B159" s="54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customFormat="false" ht="18" hidden="false" customHeight="true" outlineLevel="0" collapsed="false">
      <c r="A160" s="53"/>
      <c r="B160" s="54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customFormat="false" ht="18" hidden="false" customHeight="true" outlineLevel="0" collapsed="false">
      <c r="A161" s="53"/>
      <c r="B161" s="54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customFormat="false" ht="18" hidden="false" customHeight="true" outlineLevel="0" collapsed="false">
      <c r="A162" s="53"/>
      <c r="B162" s="54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customFormat="false" ht="18" hidden="false" customHeight="true" outlineLevel="0" collapsed="false">
      <c r="A163" s="53"/>
      <c r="B163" s="54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customFormat="false" ht="18" hidden="false" customHeight="true" outlineLevel="0" collapsed="false">
      <c r="A164" s="53"/>
      <c r="B164" s="54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customFormat="false" ht="18" hidden="false" customHeight="true" outlineLevel="0" collapsed="false">
      <c r="A165" s="53"/>
      <c r="B165" s="54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customFormat="false" ht="18" hidden="false" customHeight="true" outlineLevel="0" collapsed="false">
      <c r="A166" s="53"/>
      <c r="B166" s="54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customFormat="false" ht="18" hidden="false" customHeight="true" outlineLevel="0" collapsed="false">
      <c r="A167" s="53"/>
      <c r="B167" s="54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customFormat="false" ht="18" hidden="false" customHeight="true" outlineLevel="0" collapsed="false">
      <c r="A168" s="53"/>
      <c r="B168" s="54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customFormat="false" ht="18" hidden="false" customHeight="true" outlineLevel="0" collapsed="false">
      <c r="A169" s="53"/>
      <c r="B169" s="54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customFormat="false" ht="18" hidden="false" customHeight="true" outlineLevel="0" collapsed="false">
      <c r="A170" s="53"/>
      <c r="B170" s="54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customFormat="false" ht="18" hidden="false" customHeight="true" outlineLevel="0" collapsed="false">
      <c r="A171" s="53"/>
      <c r="B171" s="54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customFormat="false" ht="18" hidden="false" customHeight="true" outlineLevel="0" collapsed="false">
      <c r="A172" s="53"/>
      <c r="B172" s="54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customFormat="false" ht="18" hidden="false" customHeight="true" outlineLevel="0" collapsed="false">
      <c r="A173" s="53"/>
      <c r="B173" s="54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customFormat="false" ht="18" hidden="false" customHeight="true" outlineLevel="0" collapsed="false">
      <c r="A174" s="53"/>
      <c r="B174" s="54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customFormat="false" ht="18" hidden="false" customHeight="true" outlineLevel="0" collapsed="false">
      <c r="A175" s="53"/>
      <c r="B175" s="54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customFormat="false" ht="18" hidden="false" customHeight="true" outlineLevel="0" collapsed="false">
      <c r="A176" s="53"/>
      <c r="B176" s="54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customFormat="false" ht="18" hidden="false" customHeight="true" outlineLevel="0" collapsed="false">
      <c r="A177" s="53"/>
      <c r="B177" s="54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customFormat="false" ht="18" hidden="false" customHeight="true" outlineLevel="0" collapsed="false">
      <c r="A178" s="53"/>
      <c r="B178" s="54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customFormat="false" ht="18" hidden="false" customHeight="true" outlineLevel="0" collapsed="false">
      <c r="A179" s="53"/>
      <c r="B179" s="54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customFormat="false" ht="18" hidden="false" customHeight="true" outlineLevel="0" collapsed="false">
      <c r="A180" s="53"/>
      <c r="B180" s="54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customFormat="false" ht="18" hidden="false" customHeight="true" outlineLevel="0" collapsed="false">
      <c r="A181" s="53"/>
      <c r="B181" s="54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customFormat="false" ht="18" hidden="false" customHeight="true" outlineLevel="0" collapsed="false">
      <c r="A182" s="53"/>
      <c r="B182" s="54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customFormat="false" ht="18" hidden="false" customHeight="true" outlineLevel="0" collapsed="false">
      <c r="A183" s="53"/>
      <c r="B183" s="54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customFormat="false" ht="18" hidden="false" customHeight="true" outlineLevel="0" collapsed="false">
      <c r="A184" s="53"/>
      <c r="B184" s="54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customFormat="false" ht="18" hidden="false" customHeight="true" outlineLevel="0" collapsed="false">
      <c r="A185" s="53"/>
      <c r="B185" s="54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customFormat="false" ht="18" hidden="false" customHeight="true" outlineLevel="0" collapsed="false">
      <c r="A186" s="53"/>
      <c r="B186" s="54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customFormat="false" ht="18" hidden="false" customHeight="true" outlineLevel="0" collapsed="false">
      <c r="A187" s="53"/>
      <c r="B187" s="54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customFormat="false" ht="18" hidden="false" customHeight="true" outlineLevel="0" collapsed="false">
      <c r="A188" s="53"/>
      <c r="B188" s="54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customFormat="false" ht="18" hidden="false" customHeight="true" outlineLevel="0" collapsed="false">
      <c r="A189" s="53"/>
      <c r="B189" s="54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customFormat="false" ht="18" hidden="false" customHeight="true" outlineLevel="0" collapsed="false">
      <c r="A190" s="53"/>
      <c r="B190" s="54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customFormat="false" ht="18" hidden="false" customHeight="true" outlineLevel="0" collapsed="false">
      <c r="A191" s="53"/>
      <c r="B191" s="54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customFormat="false" ht="18" hidden="false" customHeight="true" outlineLevel="0" collapsed="false">
      <c r="A192" s="53"/>
      <c r="B192" s="54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customFormat="false" ht="18" hidden="false" customHeight="true" outlineLevel="0" collapsed="false">
      <c r="A193" s="53"/>
      <c r="B193" s="54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customFormat="false" ht="18" hidden="false" customHeight="true" outlineLevel="0" collapsed="false">
      <c r="A194" s="53"/>
      <c r="B194" s="54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customFormat="false" ht="18" hidden="false" customHeight="true" outlineLevel="0" collapsed="false">
      <c r="A195" s="53"/>
      <c r="B195" s="54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customFormat="false" ht="18" hidden="false" customHeight="true" outlineLevel="0" collapsed="false">
      <c r="A196" s="53"/>
      <c r="B196" s="54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customFormat="false" ht="18" hidden="false" customHeight="true" outlineLevel="0" collapsed="false">
      <c r="A197" s="53"/>
      <c r="B197" s="54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customFormat="false" ht="18" hidden="false" customHeight="true" outlineLevel="0" collapsed="false">
      <c r="A198" s="53"/>
      <c r="B198" s="54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customFormat="false" ht="18" hidden="false" customHeight="true" outlineLevel="0" collapsed="false">
      <c r="A199" s="53"/>
      <c r="B199" s="54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customFormat="false" ht="18" hidden="false" customHeight="true" outlineLevel="0" collapsed="false">
      <c r="A200" s="53"/>
      <c r="B200" s="54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customFormat="false" ht="18" hidden="false" customHeight="true" outlineLevel="0" collapsed="false">
      <c r="A201" s="53"/>
      <c r="B201" s="54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customFormat="false" ht="18" hidden="false" customHeight="true" outlineLevel="0" collapsed="false">
      <c r="A202" s="53"/>
      <c r="B202" s="54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customFormat="false" ht="18" hidden="false" customHeight="true" outlineLevel="0" collapsed="false">
      <c r="A203" s="53"/>
      <c r="B203" s="54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customFormat="false" ht="18" hidden="false" customHeight="true" outlineLevel="0" collapsed="false">
      <c r="A204" s="53"/>
      <c r="B204" s="54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customFormat="false" ht="18" hidden="false" customHeight="true" outlineLevel="0" collapsed="false">
      <c r="A205" s="53"/>
      <c r="B205" s="54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customFormat="false" ht="18" hidden="false" customHeight="true" outlineLevel="0" collapsed="false">
      <c r="A206" s="53"/>
      <c r="B206" s="54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customFormat="false" ht="18" hidden="false" customHeight="true" outlineLevel="0" collapsed="false">
      <c r="A207" s="53"/>
      <c r="B207" s="54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customFormat="false" ht="18" hidden="false" customHeight="true" outlineLevel="0" collapsed="false">
      <c r="A208" s="53"/>
      <c r="B208" s="54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customFormat="false" ht="18" hidden="false" customHeight="true" outlineLevel="0" collapsed="false">
      <c r="A209" s="53"/>
      <c r="B209" s="54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customFormat="false" ht="18" hidden="false" customHeight="true" outlineLevel="0" collapsed="false">
      <c r="A210" s="53"/>
      <c r="B210" s="54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customFormat="false" ht="18" hidden="false" customHeight="true" outlineLevel="0" collapsed="false">
      <c r="A211" s="53"/>
      <c r="B211" s="54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customFormat="false" ht="18" hidden="false" customHeight="true" outlineLevel="0" collapsed="false">
      <c r="A212" s="53"/>
      <c r="B212" s="54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customFormat="false" ht="18" hidden="false" customHeight="true" outlineLevel="0" collapsed="false">
      <c r="A213" s="53"/>
      <c r="B213" s="54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</row>
    <row r="214" customFormat="false" ht="18" hidden="false" customHeight="true" outlineLevel="0" collapsed="false">
      <c r="A214" s="53"/>
      <c r="B214" s="54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</row>
    <row r="215" customFormat="false" ht="18" hidden="false" customHeight="true" outlineLevel="0" collapsed="false">
      <c r="A215" s="53"/>
      <c r="B215" s="54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</row>
    <row r="216" customFormat="false" ht="18" hidden="false" customHeight="true" outlineLevel="0" collapsed="false">
      <c r="A216" s="53"/>
      <c r="B216" s="54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</row>
    <row r="217" customFormat="false" ht="18" hidden="false" customHeight="true" outlineLevel="0" collapsed="false">
      <c r="A217" s="53"/>
      <c r="B217" s="54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</row>
    <row r="218" customFormat="false" ht="18" hidden="false" customHeight="true" outlineLevel="0" collapsed="false">
      <c r="A218" s="53"/>
      <c r="B218" s="54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</row>
    <row r="219" customFormat="false" ht="18" hidden="false" customHeight="true" outlineLevel="0" collapsed="false">
      <c r="A219" s="53"/>
      <c r="B219" s="54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</row>
    <row r="220" customFormat="false" ht="18" hidden="false" customHeight="true" outlineLevel="0" collapsed="false">
      <c r="A220" s="53"/>
      <c r="B220" s="54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</row>
    <row r="221" customFormat="false" ht="18" hidden="false" customHeight="true" outlineLevel="0" collapsed="false">
      <c r="A221" s="53"/>
      <c r="B221" s="54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</row>
    <row r="222" customFormat="false" ht="18" hidden="false" customHeight="true" outlineLevel="0" collapsed="false">
      <c r="A222" s="53"/>
      <c r="B222" s="54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</row>
    <row r="223" customFormat="false" ht="18" hidden="false" customHeight="true" outlineLevel="0" collapsed="false">
      <c r="A223" s="53"/>
      <c r="B223" s="54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</row>
    <row r="224" customFormat="false" ht="18" hidden="false" customHeight="true" outlineLevel="0" collapsed="false">
      <c r="A224" s="53"/>
      <c r="B224" s="54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</row>
    <row r="225" customFormat="false" ht="18" hidden="false" customHeight="true" outlineLevel="0" collapsed="false">
      <c r="A225" s="53"/>
      <c r="B225" s="54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</row>
    <row r="226" customFormat="false" ht="18" hidden="false" customHeight="true" outlineLevel="0" collapsed="false">
      <c r="A226" s="53"/>
      <c r="B226" s="54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</row>
    <row r="227" customFormat="false" ht="18" hidden="false" customHeight="true" outlineLevel="0" collapsed="false">
      <c r="A227" s="53"/>
      <c r="B227" s="54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</row>
    <row r="228" customFormat="false" ht="18" hidden="false" customHeight="true" outlineLevel="0" collapsed="false">
      <c r="A228" s="53"/>
      <c r="B228" s="54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</row>
    <row r="229" customFormat="false" ht="18" hidden="false" customHeight="true" outlineLevel="0" collapsed="false">
      <c r="A229" s="53"/>
      <c r="B229" s="54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</row>
    <row r="230" customFormat="false" ht="18" hidden="false" customHeight="true" outlineLevel="0" collapsed="false">
      <c r="A230" s="53"/>
      <c r="B230" s="54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</row>
    <row r="231" customFormat="false" ht="18" hidden="false" customHeight="true" outlineLevel="0" collapsed="false">
      <c r="A231" s="53"/>
      <c r="B231" s="54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</row>
    <row r="232" customFormat="false" ht="18" hidden="false" customHeight="true" outlineLevel="0" collapsed="false">
      <c r="A232" s="53"/>
      <c r="B232" s="54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</row>
    <row r="233" customFormat="false" ht="18" hidden="false" customHeight="true" outlineLevel="0" collapsed="false">
      <c r="A233" s="53"/>
      <c r="B233" s="54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</row>
    <row r="234" customFormat="false" ht="18" hidden="false" customHeight="true" outlineLevel="0" collapsed="false">
      <c r="A234" s="53"/>
      <c r="B234" s="54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</row>
    <row r="235" customFormat="false" ht="18" hidden="false" customHeight="true" outlineLevel="0" collapsed="false">
      <c r="A235" s="53"/>
      <c r="B235" s="54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</row>
    <row r="236" customFormat="false" ht="18" hidden="false" customHeight="true" outlineLevel="0" collapsed="false">
      <c r="A236" s="53"/>
      <c r="B236" s="54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</row>
    <row r="237" customFormat="false" ht="15.75" hidden="false" customHeight="true" outlineLevel="0" collapsed="false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customFormat="false" ht="15.75" hidden="false" customHeight="true" outlineLevel="0" collapsed="false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customFormat="false" ht="15.75" hidden="false" customHeight="true" outlineLevel="0" collapsed="false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customFormat="false" ht="15.75" hidden="false" customHeight="true" outlineLevel="0" collapsed="false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customFormat="false" ht="15.75" hidden="false" customHeight="true" outlineLevel="0" collapsed="false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customFormat="false" ht="15.75" hidden="false" customHeight="true" outlineLevel="0" collapsed="false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customFormat="false" ht="15.75" hidden="false" customHeight="true" outlineLevel="0" collapsed="false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customFormat="false" ht="15.75" hidden="false" customHeight="true" outlineLevel="0" collapsed="false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customFormat="false" ht="15.75" hidden="false" customHeight="true" outlineLevel="0" collapsed="false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customFormat="false" ht="15.75" hidden="false" customHeight="true" outlineLevel="0" collapsed="false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customFormat="false" ht="15.75" hidden="false" customHeight="true" outlineLevel="0" collapsed="false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customFormat="false" ht="15.75" hidden="false" customHeight="true" outlineLevel="0" collapsed="false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customFormat="false" ht="15.75" hidden="false" customHeight="true" outlineLevel="0" collapsed="false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customFormat="false" ht="15.75" hidden="false" customHeight="true" outlineLevel="0" collapsed="false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customFormat="false" ht="15.75" hidden="false" customHeight="true" outlineLevel="0" collapsed="false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customFormat="false" ht="15.75" hidden="false" customHeight="true" outlineLevel="0" collapsed="false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customFormat="false" ht="15.75" hidden="false" customHeight="true" outlineLevel="0" collapsed="false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customFormat="false" ht="15.75" hidden="false" customHeight="true" outlineLevel="0" collapsed="false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customFormat="false" ht="15.75" hidden="false" customHeight="true" outlineLevel="0" collapsed="false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customFormat="false" ht="15.75" hidden="false" customHeight="true" outlineLevel="0" collapsed="false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customFormat="false" ht="15.75" hidden="false" customHeight="true" outlineLevel="0" collapsed="false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customFormat="false" ht="15.75" hidden="false" customHeight="true" outlineLevel="0" collapsed="false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customFormat="false" ht="15.75" hidden="false" customHeight="true" outlineLevel="0" collapsed="false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customFormat="false" ht="15.75" hidden="false" customHeight="true" outlineLevel="0" collapsed="false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customFormat="false" ht="15.75" hidden="false" customHeight="true" outlineLevel="0" collapsed="false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customFormat="false" ht="15.75" hidden="false" customHeight="true" outlineLevel="0" collapsed="false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customFormat="false" ht="15.75" hidden="false" customHeight="true" outlineLevel="0" collapsed="false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customFormat="false" ht="15.75" hidden="false" customHeight="true" outlineLevel="0" collapsed="false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customFormat="false" ht="15.75" hidden="false" customHeight="true" outlineLevel="0" collapsed="false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customFormat="false" ht="15.75" hidden="false" customHeight="true" outlineLevel="0" collapsed="false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customFormat="false" ht="15.75" hidden="false" customHeight="true" outlineLevel="0" collapsed="false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customFormat="false" ht="15.75" hidden="false" customHeight="true" outlineLevel="0" collapsed="false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customFormat="false" ht="15.75" hidden="false" customHeight="true" outlineLevel="0" collapsed="false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customFormat="false" ht="15.75" hidden="false" customHeight="true" outlineLevel="0" collapsed="false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customFormat="false" ht="15.75" hidden="false" customHeight="true" outlineLevel="0" collapsed="false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customFormat="false" ht="15.75" hidden="false" customHeight="true" outlineLevel="0" collapsed="false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customFormat="false" ht="15.75" hidden="false" customHeight="true" outlineLevel="0" collapsed="false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customFormat="false" ht="15.75" hidden="false" customHeight="true" outlineLevel="0" collapsed="false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customFormat="false" ht="15.75" hidden="false" customHeight="true" outlineLevel="0" collapsed="false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customFormat="false" ht="15.75" hidden="false" customHeight="true" outlineLevel="0" collapsed="false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customFormat="false" ht="15.75" hidden="false" customHeight="true" outlineLevel="0" collapsed="false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customFormat="false" ht="15.75" hidden="false" customHeight="true" outlineLevel="0" collapsed="false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customFormat="false" ht="15.75" hidden="false" customHeight="true" outlineLevel="0" collapsed="false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customFormat="false" ht="15.75" hidden="false" customHeight="true" outlineLevel="0" collapsed="false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customFormat="false" ht="15.75" hidden="false" customHeight="true" outlineLevel="0" collapsed="false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customFormat="false" ht="15.75" hidden="false" customHeight="true" outlineLevel="0" collapsed="false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customFormat="false" ht="15.75" hidden="false" customHeight="true" outlineLevel="0" collapsed="false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customFormat="false" ht="15.75" hidden="false" customHeight="true" outlineLevel="0" collapsed="false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customFormat="false" ht="15.75" hidden="false" customHeight="true" outlineLevel="0" collapsed="false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customFormat="false" ht="15.75" hidden="false" customHeight="true" outlineLevel="0" collapsed="false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customFormat="false" ht="15.75" hidden="false" customHeight="true" outlineLevel="0" collapsed="false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customFormat="false" ht="15.75" hidden="false" customHeight="true" outlineLevel="0" collapsed="false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customFormat="false" ht="15.75" hidden="false" customHeight="true" outlineLevel="0" collapsed="false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customFormat="false" ht="15.75" hidden="false" customHeight="true" outlineLevel="0" collapsed="false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customFormat="false" ht="15.75" hidden="false" customHeight="true" outlineLevel="0" collapsed="false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customFormat="false" ht="15.75" hidden="false" customHeight="true" outlineLevel="0" collapsed="false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customFormat="false" ht="15.75" hidden="false" customHeight="true" outlineLevel="0" collapsed="false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customFormat="false" ht="15.75" hidden="false" customHeight="true" outlineLevel="0" collapsed="false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customFormat="false" ht="15.75" hidden="false" customHeight="true" outlineLevel="0" collapsed="false">
      <c r="A295" s="53"/>
      <c r="B295" s="54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</row>
    <row r="296" customFormat="false" ht="15.75" hidden="false" customHeight="true" outlineLevel="0" collapsed="false">
      <c r="A296" s="53"/>
      <c r="B296" s="54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</row>
    <row r="297" customFormat="false" ht="15.75" hidden="false" customHeight="true" outlineLevel="0" collapsed="false">
      <c r="A297" s="53"/>
      <c r="B297" s="54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</row>
    <row r="298" customFormat="false" ht="15.75" hidden="false" customHeight="true" outlineLevel="0" collapsed="false">
      <c r="A298" s="53"/>
      <c r="B298" s="54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</row>
    <row r="299" customFormat="false" ht="15.75" hidden="false" customHeight="true" outlineLevel="0" collapsed="false">
      <c r="A299" s="53"/>
      <c r="B299" s="54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</row>
    <row r="300" customFormat="false" ht="15.75" hidden="false" customHeight="true" outlineLevel="0" collapsed="false">
      <c r="A300" s="53"/>
      <c r="B300" s="54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</row>
    <row r="301" customFormat="false" ht="15.75" hidden="false" customHeight="true" outlineLevel="0" collapsed="false">
      <c r="A301" s="53"/>
      <c r="B301" s="54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</row>
    <row r="302" customFormat="false" ht="15.75" hidden="false" customHeight="true" outlineLevel="0" collapsed="false">
      <c r="A302" s="53"/>
      <c r="B302" s="54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</row>
    <row r="303" customFormat="false" ht="15.75" hidden="false" customHeight="true" outlineLevel="0" collapsed="false">
      <c r="A303" s="53"/>
      <c r="B303" s="54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</row>
    <row r="304" customFormat="false" ht="15.75" hidden="false" customHeight="true" outlineLevel="0" collapsed="false">
      <c r="A304" s="53"/>
      <c r="B304" s="54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</row>
    <row r="305" customFormat="false" ht="15.75" hidden="false" customHeight="true" outlineLevel="0" collapsed="false">
      <c r="A305" s="53"/>
      <c r="B305" s="54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</row>
    <row r="306" customFormat="false" ht="15.75" hidden="false" customHeight="true" outlineLevel="0" collapsed="false">
      <c r="A306" s="53"/>
      <c r="B306" s="54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</row>
    <row r="307" customFormat="false" ht="15.75" hidden="false" customHeight="true" outlineLevel="0" collapsed="false">
      <c r="A307" s="53"/>
      <c r="B307" s="54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</row>
    <row r="308" customFormat="false" ht="15.75" hidden="false" customHeight="true" outlineLevel="0" collapsed="false">
      <c r="A308" s="53"/>
      <c r="B308" s="54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</row>
    <row r="309" customFormat="false" ht="15.75" hidden="false" customHeight="true" outlineLevel="0" collapsed="false">
      <c r="A309" s="53"/>
      <c r="B309" s="54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</row>
    <row r="310" customFormat="false" ht="15.75" hidden="false" customHeight="true" outlineLevel="0" collapsed="false">
      <c r="A310" s="53"/>
      <c r="B310" s="54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</row>
    <row r="311" customFormat="false" ht="15.75" hidden="false" customHeight="true" outlineLevel="0" collapsed="false">
      <c r="A311" s="53"/>
      <c r="B311" s="54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</row>
    <row r="312" customFormat="false" ht="15.75" hidden="false" customHeight="true" outlineLevel="0" collapsed="false">
      <c r="A312" s="53"/>
      <c r="B312" s="54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</row>
    <row r="313" customFormat="false" ht="15.75" hidden="false" customHeight="true" outlineLevel="0" collapsed="false">
      <c r="A313" s="53"/>
      <c r="B313" s="54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</row>
    <row r="314" customFormat="false" ht="15.75" hidden="false" customHeight="true" outlineLevel="0" collapsed="false">
      <c r="A314" s="53"/>
      <c r="B314" s="54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</row>
    <row r="315" customFormat="false" ht="15.75" hidden="false" customHeight="true" outlineLevel="0" collapsed="false">
      <c r="A315" s="53"/>
      <c r="B315" s="54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</row>
    <row r="316" customFormat="false" ht="15.75" hidden="false" customHeight="true" outlineLevel="0" collapsed="false">
      <c r="A316" s="53"/>
      <c r="B316" s="54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</row>
    <row r="317" customFormat="false" ht="15.75" hidden="false" customHeight="true" outlineLevel="0" collapsed="false">
      <c r="A317" s="53"/>
      <c r="B317" s="54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</row>
    <row r="318" customFormat="false" ht="15.75" hidden="false" customHeight="true" outlineLevel="0" collapsed="false">
      <c r="A318" s="53"/>
      <c r="B318" s="54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</row>
    <row r="319" customFormat="false" ht="15.75" hidden="false" customHeight="true" outlineLevel="0" collapsed="false">
      <c r="A319" s="53"/>
      <c r="B319" s="54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</row>
    <row r="320" customFormat="false" ht="15.75" hidden="false" customHeight="true" outlineLevel="0" collapsed="false">
      <c r="A320" s="53"/>
      <c r="B320" s="54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</row>
    <row r="321" customFormat="false" ht="15.75" hidden="false" customHeight="true" outlineLevel="0" collapsed="false">
      <c r="A321" s="53"/>
      <c r="B321" s="54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</row>
    <row r="322" customFormat="false" ht="15.75" hidden="false" customHeight="true" outlineLevel="0" collapsed="false">
      <c r="A322" s="53"/>
      <c r="B322" s="54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</row>
    <row r="323" customFormat="false" ht="15.75" hidden="false" customHeight="true" outlineLevel="0" collapsed="false">
      <c r="A323" s="53"/>
      <c r="B323" s="54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</row>
    <row r="324" customFormat="false" ht="15.75" hidden="false" customHeight="true" outlineLevel="0" collapsed="false">
      <c r="A324" s="53"/>
      <c r="B324" s="54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</row>
    <row r="325" customFormat="false" ht="15.75" hidden="false" customHeight="true" outlineLevel="0" collapsed="false">
      <c r="A325" s="53"/>
      <c r="B325" s="54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</row>
    <row r="326" customFormat="false" ht="15.75" hidden="false" customHeight="true" outlineLevel="0" collapsed="false">
      <c r="A326" s="53"/>
      <c r="B326" s="54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</row>
    <row r="327" customFormat="false" ht="15.75" hidden="false" customHeight="true" outlineLevel="0" collapsed="false">
      <c r="A327" s="53"/>
      <c r="B327" s="54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</row>
    <row r="328" customFormat="false" ht="15.75" hidden="false" customHeight="true" outlineLevel="0" collapsed="false">
      <c r="A328" s="53"/>
      <c r="B328" s="54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</row>
    <row r="329" customFormat="false" ht="15.75" hidden="false" customHeight="true" outlineLevel="0" collapsed="false">
      <c r="A329" s="53"/>
      <c r="B329" s="54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</row>
    <row r="330" customFormat="false" ht="15.75" hidden="false" customHeight="true" outlineLevel="0" collapsed="false">
      <c r="A330" s="53"/>
      <c r="B330" s="54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</row>
    <row r="331" customFormat="false" ht="15.75" hidden="false" customHeight="true" outlineLevel="0" collapsed="false">
      <c r="A331" s="53"/>
      <c r="B331" s="54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</row>
    <row r="332" customFormat="false" ht="15.75" hidden="false" customHeight="true" outlineLevel="0" collapsed="false">
      <c r="A332" s="53"/>
      <c r="B332" s="54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</row>
    <row r="333" customFormat="false" ht="15.75" hidden="false" customHeight="true" outlineLevel="0" collapsed="false">
      <c r="A333" s="53"/>
      <c r="B333" s="54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</row>
    <row r="334" customFormat="false" ht="15.75" hidden="false" customHeight="true" outlineLevel="0" collapsed="false">
      <c r="A334" s="53"/>
      <c r="B334" s="54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</row>
    <row r="335" customFormat="false" ht="15.75" hidden="false" customHeight="true" outlineLevel="0" collapsed="false">
      <c r="A335" s="53"/>
      <c r="B335" s="54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</row>
    <row r="336" customFormat="false" ht="15.75" hidden="false" customHeight="true" outlineLevel="0" collapsed="false">
      <c r="A336" s="53"/>
      <c r="B336" s="54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</row>
    <row r="337" customFormat="false" ht="15.75" hidden="false" customHeight="true" outlineLevel="0" collapsed="false">
      <c r="A337" s="53"/>
      <c r="B337" s="54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</row>
    <row r="338" customFormat="false" ht="15.75" hidden="false" customHeight="true" outlineLevel="0" collapsed="false">
      <c r="A338" s="53"/>
      <c r="B338" s="54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</row>
    <row r="339" customFormat="false" ht="15.75" hidden="false" customHeight="true" outlineLevel="0" collapsed="false">
      <c r="A339" s="53"/>
      <c r="B339" s="54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</row>
    <row r="340" customFormat="false" ht="15.75" hidden="false" customHeight="true" outlineLevel="0" collapsed="false">
      <c r="A340" s="53"/>
      <c r="B340" s="54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</row>
    <row r="341" customFormat="false" ht="15.75" hidden="false" customHeight="true" outlineLevel="0" collapsed="false">
      <c r="A341" s="53"/>
      <c r="B341" s="54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</row>
    <row r="342" customFormat="false" ht="15.75" hidden="false" customHeight="true" outlineLevel="0" collapsed="false">
      <c r="A342" s="53"/>
      <c r="B342" s="54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</row>
    <row r="343" customFormat="false" ht="15.75" hidden="false" customHeight="true" outlineLevel="0" collapsed="false">
      <c r="A343" s="53"/>
      <c r="B343" s="54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</row>
    <row r="344" customFormat="false" ht="15.75" hidden="false" customHeight="true" outlineLevel="0" collapsed="false">
      <c r="A344" s="53"/>
      <c r="B344" s="54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</row>
    <row r="345" customFormat="false" ht="15.75" hidden="false" customHeight="true" outlineLevel="0" collapsed="false">
      <c r="A345" s="53"/>
      <c r="B345" s="54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</row>
    <row r="346" customFormat="false" ht="15.75" hidden="false" customHeight="true" outlineLevel="0" collapsed="false">
      <c r="A346" s="53"/>
      <c r="B346" s="54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</row>
    <row r="347" customFormat="false" ht="15.75" hidden="false" customHeight="true" outlineLevel="0" collapsed="false">
      <c r="A347" s="53"/>
      <c r="B347" s="54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</row>
    <row r="348" customFormat="false" ht="15.75" hidden="false" customHeight="true" outlineLevel="0" collapsed="false">
      <c r="A348" s="53"/>
      <c r="B348" s="54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</row>
    <row r="349" customFormat="false" ht="15.75" hidden="false" customHeight="true" outlineLevel="0" collapsed="false">
      <c r="A349" s="53"/>
      <c r="B349" s="54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</row>
    <row r="350" customFormat="false" ht="15.75" hidden="false" customHeight="true" outlineLevel="0" collapsed="false">
      <c r="A350" s="53"/>
      <c r="B350" s="54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</row>
    <row r="351" customFormat="false" ht="15.75" hidden="false" customHeight="true" outlineLevel="0" collapsed="false">
      <c r="A351" s="53"/>
      <c r="B351" s="54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</row>
    <row r="352" customFormat="false" ht="15.75" hidden="false" customHeight="true" outlineLevel="0" collapsed="false">
      <c r="A352" s="53"/>
      <c r="B352" s="54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</row>
    <row r="353" customFormat="false" ht="15.75" hidden="false" customHeight="true" outlineLevel="0" collapsed="false">
      <c r="A353" s="53"/>
      <c r="B353" s="54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</row>
    <row r="354" customFormat="false" ht="15.75" hidden="false" customHeight="true" outlineLevel="0" collapsed="false">
      <c r="A354" s="53"/>
      <c r="B354" s="54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</row>
    <row r="355" customFormat="false" ht="15.75" hidden="false" customHeight="true" outlineLevel="0" collapsed="false">
      <c r="A355" s="53"/>
      <c r="B355" s="54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</row>
    <row r="356" customFormat="false" ht="15.75" hidden="false" customHeight="true" outlineLevel="0" collapsed="false">
      <c r="A356" s="53"/>
      <c r="B356" s="54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</row>
    <row r="357" customFormat="false" ht="15.75" hidden="false" customHeight="true" outlineLevel="0" collapsed="false">
      <c r="A357" s="53"/>
      <c r="B357" s="54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</row>
    <row r="358" customFormat="false" ht="15.75" hidden="false" customHeight="true" outlineLevel="0" collapsed="false">
      <c r="A358" s="53"/>
      <c r="B358" s="54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</row>
    <row r="359" customFormat="false" ht="15.75" hidden="false" customHeight="true" outlineLevel="0" collapsed="false">
      <c r="A359" s="53"/>
      <c r="B359" s="54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</row>
    <row r="360" customFormat="false" ht="15.75" hidden="false" customHeight="true" outlineLevel="0" collapsed="false">
      <c r="A360" s="53"/>
      <c r="B360" s="54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</row>
    <row r="361" customFormat="false" ht="15.75" hidden="false" customHeight="true" outlineLevel="0" collapsed="false">
      <c r="A361" s="53"/>
      <c r="B361" s="54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</row>
    <row r="362" customFormat="false" ht="15.75" hidden="false" customHeight="true" outlineLevel="0" collapsed="false">
      <c r="A362" s="53"/>
      <c r="B362" s="54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</row>
    <row r="363" customFormat="false" ht="15.75" hidden="false" customHeight="true" outlineLevel="0" collapsed="false">
      <c r="A363" s="53"/>
      <c r="B363" s="54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</row>
    <row r="364" customFormat="false" ht="15.75" hidden="false" customHeight="true" outlineLevel="0" collapsed="false">
      <c r="A364" s="53"/>
      <c r="B364" s="54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</row>
    <row r="365" customFormat="false" ht="15.75" hidden="false" customHeight="true" outlineLevel="0" collapsed="false">
      <c r="A365" s="53"/>
      <c r="B365" s="54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</row>
    <row r="366" customFormat="false" ht="15.75" hidden="false" customHeight="true" outlineLevel="0" collapsed="false">
      <c r="A366" s="53"/>
      <c r="B366" s="54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</row>
    <row r="367" customFormat="false" ht="15.75" hidden="false" customHeight="true" outlineLevel="0" collapsed="false">
      <c r="A367" s="53"/>
      <c r="B367" s="54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</row>
    <row r="368" customFormat="false" ht="15.75" hidden="false" customHeight="true" outlineLevel="0" collapsed="false">
      <c r="A368" s="53"/>
      <c r="B368" s="54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</row>
    <row r="369" customFormat="false" ht="15.75" hidden="false" customHeight="true" outlineLevel="0" collapsed="false">
      <c r="A369" s="53"/>
      <c r="B369" s="54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</row>
    <row r="370" customFormat="false" ht="15.75" hidden="false" customHeight="true" outlineLevel="0" collapsed="false">
      <c r="A370" s="53"/>
      <c r="B370" s="54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</row>
    <row r="371" customFormat="false" ht="15.75" hidden="false" customHeight="true" outlineLevel="0" collapsed="false">
      <c r="A371" s="53"/>
      <c r="B371" s="54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</row>
    <row r="372" customFormat="false" ht="15.75" hidden="false" customHeight="true" outlineLevel="0" collapsed="false">
      <c r="A372" s="53"/>
      <c r="B372" s="54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</row>
    <row r="373" customFormat="false" ht="15.75" hidden="false" customHeight="true" outlineLevel="0" collapsed="false">
      <c r="A373" s="53"/>
      <c r="B373" s="54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</row>
    <row r="374" customFormat="false" ht="15.75" hidden="false" customHeight="true" outlineLevel="0" collapsed="false">
      <c r="A374" s="53"/>
      <c r="B374" s="54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</row>
    <row r="375" customFormat="false" ht="15.75" hidden="false" customHeight="true" outlineLevel="0" collapsed="false">
      <c r="A375" s="53"/>
      <c r="B375" s="54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</row>
    <row r="376" customFormat="false" ht="15.75" hidden="false" customHeight="true" outlineLevel="0" collapsed="false">
      <c r="A376" s="53"/>
      <c r="B376" s="54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</row>
    <row r="377" customFormat="false" ht="15.75" hidden="false" customHeight="true" outlineLevel="0" collapsed="false">
      <c r="A377" s="53"/>
      <c r="B377" s="54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</row>
    <row r="378" customFormat="false" ht="15.75" hidden="false" customHeight="true" outlineLevel="0" collapsed="false">
      <c r="A378" s="53"/>
      <c r="B378" s="54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</row>
    <row r="379" customFormat="false" ht="15.75" hidden="false" customHeight="true" outlineLevel="0" collapsed="false">
      <c r="A379" s="53"/>
      <c r="B379" s="54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</row>
    <row r="380" customFormat="false" ht="15.75" hidden="false" customHeight="true" outlineLevel="0" collapsed="false">
      <c r="A380" s="53"/>
      <c r="B380" s="54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</row>
    <row r="381" customFormat="false" ht="15.75" hidden="false" customHeight="true" outlineLevel="0" collapsed="false">
      <c r="A381" s="53"/>
      <c r="B381" s="54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</row>
    <row r="382" customFormat="false" ht="15.75" hidden="false" customHeight="true" outlineLevel="0" collapsed="false">
      <c r="A382" s="53"/>
      <c r="B382" s="54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</row>
    <row r="383" customFormat="false" ht="15.75" hidden="false" customHeight="true" outlineLevel="0" collapsed="false">
      <c r="A383" s="53"/>
      <c r="B383" s="54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</row>
    <row r="384" customFormat="false" ht="15.75" hidden="false" customHeight="true" outlineLevel="0" collapsed="false">
      <c r="A384" s="53"/>
      <c r="B384" s="54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</row>
    <row r="385" customFormat="false" ht="15.75" hidden="false" customHeight="true" outlineLevel="0" collapsed="false">
      <c r="A385" s="53"/>
      <c r="B385" s="54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</row>
    <row r="386" customFormat="false" ht="15.75" hidden="false" customHeight="true" outlineLevel="0" collapsed="false">
      <c r="A386" s="53"/>
      <c r="B386" s="54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</row>
    <row r="387" customFormat="false" ht="15.75" hidden="false" customHeight="true" outlineLevel="0" collapsed="false">
      <c r="A387" s="53"/>
      <c r="B387" s="54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</row>
    <row r="388" customFormat="false" ht="15.75" hidden="false" customHeight="true" outlineLevel="0" collapsed="false">
      <c r="A388" s="53"/>
      <c r="B388" s="54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</row>
    <row r="389" customFormat="false" ht="15.75" hidden="false" customHeight="true" outlineLevel="0" collapsed="false">
      <c r="A389" s="53"/>
      <c r="B389" s="54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</row>
    <row r="390" customFormat="false" ht="15.75" hidden="false" customHeight="true" outlineLevel="0" collapsed="false">
      <c r="A390" s="53"/>
      <c r="B390" s="54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</row>
    <row r="391" customFormat="false" ht="15.75" hidden="false" customHeight="true" outlineLevel="0" collapsed="false">
      <c r="A391" s="53"/>
      <c r="B391" s="54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</row>
    <row r="392" customFormat="false" ht="15.75" hidden="false" customHeight="true" outlineLevel="0" collapsed="false">
      <c r="A392" s="53"/>
      <c r="B392" s="54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</row>
    <row r="393" customFormat="false" ht="15.75" hidden="false" customHeight="true" outlineLevel="0" collapsed="false">
      <c r="A393" s="53"/>
      <c r="B393" s="54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</row>
    <row r="394" customFormat="false" ht="15.75" hidden="false" customHeight="true" outlineLevel="0" collapsed="false">
      <c r="A394" s="53"/>
      <c r="B394" s="54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</row>
    <row r="395" customFormat="false" ht="15.75" hidden="false" customHeight="true" outlineLevel="0" collapsed="false">
      <c r="A395" s="53"/>
      <c r="B395" s="54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</row>
    <row r="396" customFormat="false" ht="15.75" hidden="false" customHeight="true" outlineLevel="0" collapsed="false">
      <c r="A396" s="53"/>
      <c r="B396" s="54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</row>
    <row r="397" customFormat="false" ht="15.75" hidden="false" customHeight="true" outlineLevel="0" collapsed="false">
      <c r="A397" s="53"/>
      <c r="B397" s="54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</row>
    <row r="398" customFormat="false" ht="15.75" hidden="false" customHeight="true" outlineLevel="0" collapsed="false">
      <c r="A398" s="53"/>
      <c r="B398" s="54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</row>
    <row r="399" customFormat="false" ht="15.75" hidden="false" customHeight="true" outlineLevel="0" collapsed="false">
      <c r="A399" s="53"/>
      <c r="B399" s="54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</row>
    <row r="400" customFormat="false" ht="15.75" hidden="false" customHeight="true" outlineLevel="0" collapsed="false">
      <c r="A400" s="53"/>
      <c r="B400" s="54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</row>
    <row r="401" customFormat="false" ht="15.75" hidden="false" customHeight="true" outlineLevel="0" collapsed="false">
      <c r="A401" s="53"/>
      <c r="B401" s="54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</row>
    <row r="402" customFormat="false" ht="15.75" hidden="false" customHeight="true" outlineLevel="0" collapsed="false">
      <c r="A402" s="53"/>
      <c r="B402" s="54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</row>
    <row r="403" customFormat="false" ht="15.75" hidden="false" customHeight="true" outlineLevel="0" collapsed="false">
      <c r="A403" s="53"/>
      <c r="B403" s="54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</row>
    <row r="404" customFormat="false" ht="15.75" hidden="false" customHeight="true" outlineLevel="0" collapsed="false">
      <c r="A404" s="53"/>
      <c r="B404" s="54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</row>
    <row r="405" customFormat="false" ht="15.75" hidden="false" customHeight="true" outlineLevel="0" collapsed="false">
      <c r="A405" s="53"/>
      <c r="B405" s="54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</row>
    <row r="406" customFormat="false" ht="15.75" hidden="false" customHeight="true" outlineLevel="0" collapsed="false">
      <c r="A406" s="53"/>
      <c r="B406" s="54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</row>
    <row r="407" customFormat="false" ht="15.75" hidden="false" customHeight="true" outlineLevel="0" collapsed="false">
      <c r="A407" s="53"/>
      <c r="B407" s="54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</row>
    <row r="408" customFormat="false" ht="15.75" hidden="false" customHeight="true" outlineLevel="0" collapsed="false">
      <c r="A408" s="53"/>
      <c r="B408" s="54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</row>
    <row r="409" customFormat="false" ht="15.75" hidden="false" customHeight="true" outlineLevel="0" collapsed="false">
      <c r="A409" s="53"/>
      <c r="B409" s="54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</row>
    <row r="410" customFormat="false" ht="15.75" hidden="false" customHeight="true" outlineLevel="0" collapsed="false">
      <c r="A410" s="53"/>
      <c r="B410" s="54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</row>
    <row r="411" customFormat="false" ht="15.75" hidden="false" customHeight="true" outlineLevel="0" collapsed="false">
      <c r="A411" s="53"/>
      <c r="B411" s="54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</row>
    <row r="412" customFormat="false" ht="15.75" hidden="false" customHeight="true" outlineLevel="0" collapsed="false">
      <c r="A412" s="53"/>
      <c r="B412" s="54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</row>
    <row r="413" customFormat="false" ht="15.75" hidden="false" customHeight="true" outlineLevel="0" collapsed="false">
      <c r="A413" s="53"/>
      <c r="B413" s="54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</row>
    <row r="414" customFormat="false" ht="15.75" hidden="false" customHeight="true" outlineLevel="0" collapsed="false">
      <c r="A414" s="53"/>
      <c r="B414" s="54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</row>
    <row r="415" customFormat="false" ht="15.75" hidden="false" customHeight="true" outlineLevel="0" collapsed="false">
      <c r="A415" s="53"/>
      <c r="B415" s="54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</row>
    <row r="416" customFormat="false" ht="15.75" hidden="false" customHeight="true" outlineLevel="0" collapsed="false">
      <c r="A416" s="53"/>
      <c r="B416" s="54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</row>
    <row r="417" customFormat="false" ht="15.75" hidden="false" customHeight="true" outlineLevel="0" collapsed="false">
      <c r="A417" s="53"/>
      <c r="B417" s="54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</row>
    <row r="418" customFormat="false" ht="15.75" hidden="false" customHeight="true" outlineLevel="0" collapsed="false">
      <c r="A418" s="53"/>
      <c r="B418" s="54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</row>
    <row r="419" customFormat="false" ht="15.75" hidden="false" customHeight="true" outlineLevel="0" collapsed="false">
      <c r="A419" s="53"/>
      <c r="B419" s="54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</row>
    <row r="420" customFormat="false" ht="15.75" hidden="false" customHeight="true" outlineLevel="0" collapsed="false">
      <c r="A420" s="53"/>
      <c r="B420" s="54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</row>
    <row r="421" customFormat="false" ht="15.75" hidden="false" customHeight="true" outlineLevel="0" collapsed="false">
      <c r="A421" s="53"/>
      <c r="B421" s="54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</row>
    <row r="422" customFormat="false" ht="15.75" hidden="false" customHeight="true" outlineLevel="0" collapsed="false">
      <c r="A422" s="53"/>
      <c r="B422" s="54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</row>
    <row r="423" customFormat="false" ht="15.75" hidden="false" customHeight="true" outlineLevel="0" collapsed="false">
      <c r="A423" s="53"/>
      <c r="B423" s="54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</row>
    <row r="424" customFormat="false" ht="15.75" hidden="false" customHeight="true" outlineLevel="0" collapsed="false">
      <c r="A424" s="53"/>
      <c r="B424" s="54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</row>
    <row r="425" customFormat="false" ht="15.75" hidden="false" customHeight="true" outlineLevel="0" collapsed="false">
      <c r="A425" s="53"/>
      <c r="B425" s="54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</row>
    <row r="426" customFormat="false" ht="15.75" hidden="false" customHeight="true" outlineLevel="0" collapsed="false">
      <c r="A426" s="53"/>
      <c r="B426" s="54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</row>
    <row r="427" customFormat="false" ht="15.75" hidden="false" customHeight="true" outlineLevel="0" collapsed="false">
      <c r="A427" s="53"/>
      <c r="B427" s="54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</row>
    <row r="428" customFormat="false" ht="15.75" hidden="false" customHeight="true" outlineLevel="0" collapsed="false">
      <c r="A428" s="53"/>
      <c r="B428" s="54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</row>
    <row r="429" customFormat="false" ht="15.75" hidden="false" customHeight="true" outlineLevel="0" collapsed="false">
      <c r="A429" s="53"/>
      <c r="B429" s="54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</row>
    <row r="430" customFormat="false" ht="15.75" hidden="false" customHeight="true" outlineLevel="0" collapsed="false">
      <c r="A430" s="53"/>
      <c r="B430" s="54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</row>
    <row r="431" customFormat="false" ht="15.75" hidden="false" customHeight="true" outlineLevel="0" collapsed="false">
      <c r="A431" s="53"/>
      <c r="B431" s="54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</row>
    <row r="432" customFormat="false" ht="15.75" hidden="false" customHeight="true" outlineLevel="0" collapsed="false">
      <c r="A432" s="53"/>
      <c r="B432" s="54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</row>
    <row r="433" customFormat="false" ht="15.75" hidden="false" customHeight="true" outlineLevel="0" collapsed="false">
      <c r="A433" s="53"/>
      <c r="B433" s="54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</row>
    <row r="434" customFormat="false" ht="15.75" hidden="false" customHeight="true" outlineLevel="0" collapsed="false">
      <c r="A434" s="53"/>
      <c r="B434" s="54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</row>
    <row r="435" customFormat="false" ht="15.75" hidden="false" customHeight="true" outlineLevel="0" collapsed="false">
      <c r="A435" s="53"/>
      <c r="B435" s="54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</row>
    <row r="436" customFormat="false" ht="15.75" hidden="false" customHeight="true" outlineLevel="0" collapsed="false">
      <c r="A436" s="53"/>
      <c r="B436" s="54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</row>
    <row r="437" customFormat="false" ht="15.75" hidden="false" customHeight="true" outlineLevel="0" collapsed="false">
      <c r="A437" s="53"/>
      <c r="B437" s="54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</row>
    <row r="438" customFormat="false" ht="15.75" hidden="false" customHeight="true" outlineLevel="0" collapsed="false">
      <c r="A438" s="53"/>
      <c r="B438" s="54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</row>
    <row r="439" customFormat="false" ht="15.75" hidden="false" customHeight="true" outlineLevel="0" collapsed="false">
      <c r="A439" s="53"/>
      <c r="B439" s="54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</row>
    <row r="440" customFormat="false" ht="15.75" hidden="false" customHeight="true" outlineLevel="0" collapsed="false">
      <c r="A440" s="53"/>
      <c r="B440" s="54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</row>
    <row r="441" customFormat="false" ht="15.75" hidden="false" customHeight="true" outlineLevel="0" collapsed="false">
      <c r="A441" s="53"/>
      <c r="B441" s="54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</row>
    <row r="442" customFormat="false" ht="15.75" hidden="false" customHeight="true" outlineLevel="0" collapsed="false">
      <c r="A442" s="53"/>
      <c r="B442" s="54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</row>
    <row r="443" customFormat="false" ht="15.75" hidden="false" customHeight="true" outlineLevel="0" collapsed="false">
      <c r="A443" s="53"/>
      <c r="B443" s="54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</row>
    <row r="444" customFormat="false" ht="15.75" hidden="false" customHeight="true" outlineLevel="0" collapsed="false">
      <c r="A444" s="53"/>
      <c r="B444" s="54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</row>
    <row r="445" customFormat="false" ht="15.75" hidden="false" customHeight="true" outlineLevel="0" collapsed="false">
      <c r="A445" s="53"/>
      <c r="B445" s="54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</row>
    <row r="446" customFormat="false" ht="15.75" hidden="false" customHeight="true" outlineLevel="0" collapsed="false">
      <c r="A446" s="53"/>
      <c r="B446" s="54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</row>
    <row r="447" customFormat="false" ht="15.75" hidden="false" customHeight="true" outlineLevel="0" collapsed="false">
      <c r="A447" s="53"/>
      <c r="B447" s="54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</row>
    <row r="448" customFormat="false" ht="15.75" hidden="false" customHeight="true" outlineLevel="0" collapsed="false">
      <c r="A448" s="53"/>
      <c r="B448" s="54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</row>
    <row r="449" customFormat="false" ht="15.75" hidden="false" customHeight="true" outlineLevel="0" collapsed="false">
      <c r="A449" s="53"/>
      <c r="B449" s="54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</row>
    <row r="450" customFormat="false" ht="15.75" hidden="false" customHeight="true" outlineLevel="0" collapsed="false">
      <c r="A450" s="53"/>
      <c r="B450" s="54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</row>
    <row r="451" customFormat="false" ht="15.75" hidden="false" customHeight="true" outlineLevel="0" collapsed="false">
      <c r="A451" s="53"/>
      <c r="B451" s="54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</row>
    <row r="452" customFormat="false" ht="15.75" hidden="false" customHeight="true" outlineLevel="0" collapsed="false">
      <c r="A452" s="53"/>
      <c r="B452" s="54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</row>
    <row r="453" customFormat="false" ht="15.75" hidden="false" customHeight="true" outlineLevel="0" collapsed="false">
      <c r="A453" s="53"/>
      <c r="B453" s="54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</row>
    <row r="454" customFormat="false" ht="15.75" hidden="false" customHeight="true" outlineLevel="0" collapsed="false">
      <c r="A454" s="53"/>
      <c r="B454" s="54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</row>
    <row r="455" customFormat="false" ht="15.75" hidden="false" customHeight="true" outlineLevel="0" collapsed="false">
      <c r="A455" s="53"/>
      <c r="B455" s="54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</row>
    <row r="456" customFormat="false" ht="15.75" hidden="false" customHeight="true" outlineLevel="0" collapsed="false">
      <c r="A456" s="53"/>
      <c r="B456" s="54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</row>
    <row r="457" customFormat="false" ht="15.75" hidden="false" customHeight="true" outlineLevel="0" collapsed="false">
      <c r="A457" s="53"/>
      <c r="B457" s="54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</row>
    <row r="458" customFormat="false" ht="15.75" hidden="false" customHeight="true" outlineLevel="0" collapsed="false">
      <c r="A458" s="53"/>
      <c r="B458" s="54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</row>
    <row r="459" customFormat="false" ht="15.75" hidden="false" customHeight="true" outlineLevel="0" collapsed="false">
      <c r="A459" s="53"/>
      <c r="B459" s="54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</row>
    <row r="460" customFormat="false" ht="15.75" hidden="false" customHeight="true" outlineLevel="0" collapsed="false">
      <c r="A460" s="53"/>
      <c r="B460" s="54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</row>
    <row r="461" customFormat="false" ht="15.75" hidden="false" customHeight="true" outlineLevel="0" collapsed="false">
      <c r="A461" s="53"/>
      <c r="B461" s="54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</row>
    <row r="462" customFormat="false" ht="15.75" hidden="false" customHeight="true" outlineLevel="0" collapsed="false">
      <c r="A462" s="53"/>
      <c r="B462" s="54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</row>
    <row r="463" customFormat="false" ht="15.75" hidden="false" customHeight="true" outlineLevel="0" collapsed="false">
      <c r="A463" s="53"/>
      <c r="B463" s="54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</row>
    <row r="464" customFormat="false" ht="15.75" hidden="false" customHeight="true" outlineLevel="0" collapsed="false">
      <c r="A464" s="53"/>
      <c r="B464" s="54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</row>
    <row r="465" customFormat="false" ht="15.75" hidden="false" customHeight="true" outlineLevel="0" collapsed="false">
      <c r="A465" s="53"/>
      <c r="B465" s="54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</row>
    <row r="466" customFormat="false" ht="15.75" hidden="false" customHeight="true" outlineLevel="0" collapsed="false">
      <c r="A466" s="53"/>
      <c r="B466" s="54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</row>
    <row r="467" customFormat="false" ht="15.75" hidden="false" customHeight="true" outlineLevel="0" collapsed="false">
      <c r="A467" s="53"/>
      <c r="B467" s="54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</row>
    <row r="468" customFormat="false" ht="15.75" hidden="false" customHeight="true" outlineLevel="0" collapsed="false">
      <c r="A468" s="53"/>
      <c r="B468" s="54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</row>
    <row r="469" customFormat="false" ht="15.75" hidden="false" customHeight="true" outlineLevel="0" collapsed="false">
      <c r="A469" s="53"/>
      <c r="B469" s="54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</row>
    <row r="470" customFormat="false" ht="15.75" hidden="false" customHeight="true" outlineLevel="0" collapsed="false">
      <c r="A470" s="53"/>
      <c r="B470" s="54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</row>
    <row r="471" customFormat="false" ht="15.75" hidden="false" customHeight="true" outlineLevel="0" collapsed="false">
      <c r="A471" s="53"/>
      <c r="B471" s="54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</row>
    <row r="472" customFormat="false" ht="15.75" hidden="false" customHeight="true" outlineLevel="0" collapsed="false">
      <c r="A472" s="53"/>
      <c r="B472" s="54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</row>
    <row r="473" customFormat="false" ht="15.75" hidden="false" customHeight="true" outlineLevel="0" collapsed="false">
      <c r="A473" s="53"/>
      <c r="B473" s="54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</row>
    <row r="474" customFormat="false" ht="15.75" hidden="false" customHeight="true" outlineLevel="0" collapsed="false">
      <c r="A474" s="53"/>
      <c r="B474" s="54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</row>
    <row r="475" customFormat="false" ht="15.75" hidden="false" customHeight="true" outlineLevel="0" collapsed="false">
      <c r="A475" s="53"/>
      <c r="B475" s="54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</row>
    <row r="476" customFormat="false" ht="15.75" hidden="false" customHeight="true" outlineLevel="0" collapsed="false">
      <c r="A476" s="53"/>
      <c r="B476" s="54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</row>
    <row r="477" customFormat="false" ht="15.75" hidden="false" customHeight="true" outlineLevel="0" collapsed="false">
      <c r="A477" s="53"/>
      <c r="B477" s="54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</row>
    <row r="478" customFormat="false" ht="15.75" hidden="false" customHeight="true" outlineLevel="0" collapsed="false">
      <c r="A478" s="53"/>
      <c r="B478" s="54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</row>
    <row r="479" customFormat="false" ht="15.75" hidden="false" customHeight="true" outlineLevel="0" collapsed="false">
      <c r="A479" s="53"/>
      <c r="B479" s="54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</row>
    <row r="480" customFormat="false" ht="15.75" hidden="false" customHeight="true" outlineLevel="0" collapsed="false">
      <c r="A480" s="53"/>
      <c r="B480" s="54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</row>
    <row r="481" customFormat="false" ht="15.75" hidden="false" customHeight="true" outlineLevel="0" collapsed="false">
      <c r="A481" s="53"/>
      <c r="B481" s="54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</row>
    <row r="482" customFormat="false" ht="15.75" hidden="false" customHeight="true" outlineLevel="0" collapsed="false">
      <c r="A482" s="53"/>
      <c r="B482" s="54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</row>
    <row r="483" customFormat="false" ht="15.75" hidden="false" customHeight="true" outlineLevel="0" collapsed="false">
      <c r="A483" s="53"/>
      <c r="B483" s="54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</row>
    <row r="484" customFormat="false" ht="15.75" hidden="false" customHeight="true" outlineLevel="0" collapsed="false">
      <c r="A484" s="53"/>
      <c r="B484" s="54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</row>
    <row r="485" customFormat="false" ht="15.75" hidden="false" customHeight="true" outlineLevel="0" collapsed="false">
      <c r="A485" s="53"/>
      <c r="B485" s="54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</row>
    <row r="486" customFormat="false" ht="15.75" hidden="false" customHeight="true" outlineLevel="0" collapsed="false">
      <c r="A486" s="53"/>
      <c r="B486" s="54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</row>
    <row r="487" customFormat="false" ht="15.75" hidden="false" customHeight="true" outlineLevel="0" collapsed="false">
      <c r="A487" s="53"/>
      <c r="B487" s="54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</row>
    <row r="488" customFormat="false" ht="15.75" hidden="false" customHeight="true" outlineLevel="0" collapsed="false">
      <c r="A488" s="53"/>
      <c r="B488" s="54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</row>
    <row r="489" customFormat="false" ht="15.75" hidden="false" customHeight="true" outlineLevel="0" collapsed="false">
      <c r="A489" s="53"/>
      <c r="B489" s="54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</row>
    <row r="490" customFormat="false" ht="15.75" hidden="false" customHeight="true" outlineLevel="0" collapsed="false">
      <c r="A490" s="53"/>
      <c r="B490" s="54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</row>
    <row r="491" customFormat="false" ht="15.75" hidden="false" customHeight="true" outlineLevel="0" collapsed="false">
      <c r="A491" s="53"/>
      <c r="B491" s="54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</row>
    <row r="492" customFormat="false" ht="15.75" hidden="false" customHeight="true" outlineLevel="0" collapsed="false">
      <c r="A492" s="53"/>
      <c r="B492" s="54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</row>
    <row r="493" customFormat="false" ht="15.75" hidden="false" customHeight="true" outlineLevel="0" collapsed="false">
      <c r="A493" s="53"/>
      <c r="B493" s="54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</row>
    <row r="494" customFormat="false" ht="15.75" hidden="false" customHeight="true" outlineLevel="0" collapsed="false">
      <c r="A494" s="53"/>
      <c r="B494" s="54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</row>
    <row r="495" customFormat="false" ht="15.75" hidden="false" customHeight="true" outlineLevel="0" collapsed="false">
      <c r="A495" s="53"/>
      <c r="B495" s="54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</row>
    <row r="496" customFormat="false" ht="15.75" hidden="false" customHeight="true" outlineLevel="0" collapsed="false">
      <c r="A496" s="53"/>
      <c r="B496" s="54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</row>
    <row r="497" customFormat="false" ht="15.75" hidden="false" customHeight="true" outlineLevel="0" collapsed="false">
      <c r="A497" s="53"/>
      <c r="B497" s="54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</row>
    <row r="498" customFormat="false" ht="15.75" hidden="false" customHeight="true" outlineLevel="0" collapsed="false">
      <c r="A498" s="53"/>
      <c r="B498" s="54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</row>
    <row r="499" customFormat="false" ht="15.75" hidden="false" customHeight="true" outlineLevel="0" collapsed="false">
      <c r="A499" s="53"/>
      <c r="B499" s="54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</row>
    <row r="500" customFormat="false" ht="15.75" hidden="false" customHeight="true" outlineLevel="0" collapsed="false">
      <c r="A500" s="53"/>
      <c r="B500" s="54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</row>
    <row r="501" customFormat="false" ht="15.75" hidden="false" customHeight="true" outlineLevel="0" collapsed="false">
      <c r="A501" s="53"/>
      <c r="B501" s="54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</row>
    <row r="502" customFormat="false" ht="15.75" hidden="false" customHeight="true" outlineLevel="0" collapsed="false">
      <c r="A502" s="53"/>
      <c r="B502" s="54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</row>
    <row r="503" customFormat="false" ht="15.75" hidden="false" customHeight="true" outlineLevel="0" collapsed="false">
      <c r="A503" s="53"/>
      <c r="B503" s="54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</row>
    <row r="504" customFormat="false" ht="15.75" hidden="false" customHeight="true" outlineLevel="0" collapsed="false">
      <c r="A504" s="53"/>
      <c r="B504" s="54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</row>
    <row r="505" customFormat="false" ht="15.75" hidden="false" customHeight="true" outlineLevel="0" collapsed="false">
      <c r="A505" s="53"/>
      <c r="B505" s="54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</row>
    <row r="506" customFormat="false" ht="15.75" hidden="false" customHeight="true" outlineLevel="0" collapsed="false">
      <c r="A506" s="53"/>
      <c r="B506" s="54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</row>
    <row r="507" customFormat="false" ht="15.75" hidden="false" customHeight="true" outlineLevel="0" collapsed="false">
      <c r="A507" s="53"/>
      <c r="B507" s="54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</row>
    <row r="508" customFormat="false" ht="15.75" hidden="false" customHeight="true" outlineLevel="0" collapsed="false">
      <c r="A508" s="53"/>
      <c r="B508" s="54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</row>
    <row r="509" customFormat="false" ht="15.75" hidden="false" customHeight="true" outlineLevel="0" collapsed="false">
      <c r="A509" s="53"/>
      <c r="B509" s="54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</row>
    <row r="510" customFormat="false" ht="15.75" hidden="false" customHeight="true" outlineLevel="0" collapsed="false">
      <c r="A510" s="53"/>
      <c r="B510" s="54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</row>
    <row r="511" customFormat="false" ht="15.75" hidden="false" customHeight="true" outlineLevel="0" collapsed="false">
      <c r="A511" s="53"/>
      <c r="B511" s="54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</row>
    <row r="512" customFormat="false" ht="15.75" hidden="false" customHeight="true" outlineLevel="0" collapsed="false">
      <c r="A512" s="53"/>
      <c r="B512" s="54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</row>
    <row r="513" customFormat="false" ht="15.75" hidden="false" customHeight="true" outlineLevel="0" collapsed="false">
      <c r="A513" s="53"/>
      <c r="B513" s="54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</row>
    <row r="514" customFormat="false" ht="15.75" hidden="false" customHeight="true" outlineLevel="0" collapsed="false">
      <c r="A514" s="53"/>
      <c r="B514" s="54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</row>
    <row r="515" customFormat="false" ht="15.75" hidden="false" customHeight="true" outlineLevel="0" collapsed="false">
      <c r="A515" s="53"/>
      <c r="B515" s="54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</row>
    <row r="516" customFormat="false" ht="15.75" hidden="false" customHeight="true" outlineLevel="0" collapsed="false">
      <c r="A516" s="53"/>
      <c r="B516" s="54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</row>
    <row r="517" customFormat="false" ht="15.75" hidden="false" customHeight="true" outlineLevel="0" collapsed="false">
      <c r="A517" s="53"/>
      <c r="B517" s="54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</row>
    <row r="518" customFormat="false" ht="15.75" hidden="false" customHeight="true" outlineLevel="0" collapsed="false">
      <c r="A518" s="53"/>
      <c r="B518" s="54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</row>
    <row r="519" customFormat="false" ht="15.75" hidden="false" customHeight="true" outlineLevel="0" collapsed="false">
      <c r="A519" s="53"/>
      <c r="B519" s="54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</row>
    <row r="520" customFormat="false" ht="15.75" hidden="false" customHeight="true" outlineLevel="0" collapsed="false">
      <c r="A520" s="53"/>
      <c r="B520" s="54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</row>
    <row r="521" customFormat="false" ht="15.75" hidden="false" customHeight="true" outlineLevel="0" collapsed="false">
      <c r="A521" s="53"/>
      <c r="B521" s="54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</row>
    <row r="522" customFormat="false" ht="15.75" hidden="false" customHeight="true" outlineLevel="0" collapsed="false">
      <c r="A522" s="53"/>
      <c r="B522" s="54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</row>
    <row r="523" customFormat="false" ht="15.75" hidden="false" customHeight="true" outlineLevel="0" collapsed="false">
      <c r="A523" s="53"/>
      <c r="B523" s="54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</row>
    <row r="524" customFormat="false" ht="15.75" hidden="false" customHeight="true" outlineLevel="0" collapsed="false">
      <c r="A524" s="53"/>
      <c r="B524" s="54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</row>
    <row r="525" customFormat="false" ht="15.75" hidden="false" customHeight="true" outlineLevel="0" collapsed="false">
      <c r="A525" s="53"/>
      <c r="B525" s="54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</row>
    <row r="526" customFormat="false" ht="15.75" hidden="false" customHeight="true" outlineLevel="0" collapsed="false">
      <c r="A526" s="53"/>
      <c r="B526" s="54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</row>
    <row r="527" customFormat="false" ht="15.75" hidden="false" customHeight="true" outlineLevel="0" collapsed="false">
      <c r="A527" s="53"/>
      <c r="B527" s="54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</row>
    <row r="528" customFormat="false" ht="15.75" hidden="false" customHeight="true" outlineLevel="0" collapsed="false">
      <c r="A528" s="53"/>
      <c r="B528" s="54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</row>
    <row r="529" customFormat="false" ht="15.75" hidden="false" customHeight="true" outlineLevel="0" collapsed="false">
      <c r="A529" s="53"/>
      <c r="B529" s="54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</row>
    <row r="530" customFormat="false" ht="15.75" hidden="false" customHeight="true" outlineLevel="0" collapsed="false">
      <c r="A530" s="53"/>
      <c r="B530" s="54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</row>
    <row r="531" customFormat="false" ht="15.75" hidden="false" customHeight="true" outlineLevel="0" collapsed="false">
      <c r="A531" s="53"/>
      <c r="B531" s="54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</row>
    <row r="532" customFormat="false" ht="15.75" hidden="false" customHeight="true" outlineLevel="0" collapsed="false">
      <c r="A532" s="53"/>
      <c r="B532" s="54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</row>
    <row r="533" customFormat="false" ht="15.75" hidden="false" customHeight="true" outlineLevel="0" collapsed="false">
      <c r="A533" s="53"/>
      <c r="B533" s="54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</row>
    <row r="534" customFormat="false" ht="15.75" hidden="false" customHeight="true" outlineLevel="0" collapsed="false">
      <c r="A534" s="53"/>
      <c r="B534" s="54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</row>
    <row r="535" customFormat="false" ht="15.75" hidden="false" customHeight="true" outlineLevel="0" collapsed="false">
      <c r="A535" s="53"/>
      <c r="B535" s="54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</row>
    <row r="536" customFormat="false" ht="15.75" hidden="false" customHeight="true" outlineLevel="0" collapsed="false">
      <c r="A536" s="53"/>
      <c r="B536" s="54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</row>
    <row r="537" customFormat="false" ht="15.75" hidden="false" customHeight="true" outlineLevel="0" collapsed="false">
      <c r="A537" s="53"/>
      <c r="B537" s="54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</row>
    <row r="538" customFormat="false" ht="15.75" hidden="false" customHeight="true" outlineLevel="0" collapsed="false">
      <c r="A538" s="53"/>
      <c r="B538" s="54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</row>
    <row r="539" customFormat="false" ht="15.75" hidden="false" customHeight="true" outlineLevel="0" collapsed="false">
      <c r="A539" s="53"/>
      <c r="B539" s="54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</row>
    <row r="540" customFormat="false" ht="15.75" hidden="false" customHeight="true" outlineLevel="0" collapsed="false">
      <c r="A540" s="53"/>
      <c r="B540" s="54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</row>
    <row r="541" customFormat="false" ht="15.75" hidden="false" customHeight="true" outlineLevel="0" collapsed="false">
      <c r="A541" s="53"/>
      <c r="B541" s="54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</row>
    <row r="542" customFormat="false" ht="15.75" hidden="false" customHeight="true" outlineLevel="0" collapsed="false">
      <c r="A542" s="53"/>
      <c r="B542" s="54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</row>
    <row r="543" customFormat="false" ht="15.75" hidden="false" customHeight="true" outlineLevel="0" collapsed="false">
      <c r="A543" s="53"/>
      <c r="B543" s="54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</row>
    <row r="544" customFormat="false" ht="15.75" hidden="false" customHeight="true" outlineLevel="0" collapsed="false">
      <c r="A544" s="53"/>
      <c r="B544" s="54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</row>
    <row r="545" customFormat="false" ht="15.75" hidden="false" customHeight="true" outlineLevel="0" collapsed="false">
      <c r="A545" s="53"/>
      <c r="B545" s="54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</row>
    <row r="546" customFormat="false" ht="15.75" hidden="false" customHeight="true" outlineLevel="0" collapsed="false">
      <c r="A546" s="53"/>
      <c r="B546" s="54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</row>
    <row r="547" customFormat="false" ht="15.75" hidden="false" customHeight="true" outlineLevel="0" collapsed="false">
      <c r="A547" s="53"/>
      <c r="B547" s="54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</row>
    <row r="548" customFormat="false" ht="15.75" hidden="false" customHeight="true" outlineLevel="0" collapsed="false">
      <c r="A548" s="53"/>
      <c r="B548" s="54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</row>
    <row r="549" customFormat="false" ht="15.75" hidden="false" customHeight="true" outlineLevel="0" collapsed="false">
      <c r="A549" s="53"/>
      <c r="B549" s="54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</row>
    <row r="550" customFormat="false" ht="15.75" hidden="false" customHeight="true" outlineLevel="0" collapsed="false">
      <c r="A550" s="53"/>
      <c r="B550" s="54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</row>
    <row r="551" customFormat="false" ht="15.75" hidden="false" customHeight="true" outlineLevel="0" collapsed="false">
      <c r="A551" s="53"/>
      <c r="B551" s="54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</row>
    <row r="552" customFormat="false" ht="15.75" hidden="false" customHeight="true" outlineLevel="0" collapsed="false">
      <c r="A552" s="53"/>
      <c r="B552" s="54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</row>
    <row r="553" customFormat="false" ht="15.75" hidden="false" customHeight="true" outlineLevel="0" collapsed="false">
      <c r="A553" s="53"/>
      <c r="B553" s="54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</row>
    <row r="554" customFormat="false" ht="15.75" hidden="false" customHeight="true" outlineLevel="0" collapsed="false">
      <c r="A554" s="53"/>
      <c r="B554" s="54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</row>
    <row r="555" customFormat="false" ht="15.75" hidden="false" customHeight="true" outlineLevel="0" collapsed="false">
      <c r="A555" s="53"/>
      <c r="B555" s="54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</row>
    <row r="556" customFormat="false" ht="15.75" hidden="false" customHeight="true" outlineLevel="0" collapsed="false">
      <c r="A556" s="53"/>
      <c r="B556" s="54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</row>
    <row r="557" customFormat="false" ht="15.75" hidden="false" customHeight="true" outlineLevel="0" collapsed="false">
      <c r="A557" s="53"/>
      <c r="B557" s="54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</row>
    <row r="558" customFormat="false" ht="15.75" hidden="false" customHeight="true" outlineLevel="0" collapsed="false">
      <c r="A558" s="53"/>
      <c r="B558" s="54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</row>
    <row r="559" customFormat="false" ht="15.75" hidden="false" customHeight="true" outlineLevel="0" collapsed="false">
      <c r="A559" s="53"/>
      <c r="B559" s="54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</row>
    <row r="560" customFormat="false" ht="15.75" hidden="false" customHeight="true" outlineLevel="0" collapsed="false">
      <c r="A560" s="53"/>
      <c r="B560" s="54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</row>
    <row r="561" customFormat="false" ht="15.75" hidden="false" customHeight="true" outlineLevel="0" collapsed="false">
      <c r="A561" s="53"/>
      <c r="B561" s="54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</row>
    <row r="562" customFormat="false" ht="15.75" hidden="false" customHeight="true" outlineLevel="0" collapsed="false">
      <c r="A562" s="53"/>
      <c r="B562" s="54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</row>
    <row r="563" customFormat="false" ht="15.75" hidden="false" customHeight="true" outlineLevel="0" collapsed="false">
      <c r="A563" s="53"/>
      <c r="B563" s="54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</row>
    <row r="564" customFormat="false" ht="15.75" hidden="false" customHeight="true" outlineLevel="0" collapsed="false">
      <c r="A564" s="53"/>
      <c r="B564" s="54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</row>
    <row r="565" customFormat="false" ht="15.75" hidden="false" customHeight="true" outlineLevel="0" collapsed="false">
      <c r="A565" s="53"/>
      <c r="B565" s="54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</row>
    <row r="566" customFormat="false" ht="15.75" hidden="false" customHeight="true" outlineLevel="0" collapsed="false">
      <c r="A566" s="53"/>
      <c r="B566" s="54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</row>
    <row r="567" customFormat="false" ht="15.75" hidden="false" customHeight="true" outlineLevel="0" collapsed="false">
      <c r="A567" s="53"/>
      <c r="B567" s="54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</row>
    <row r="568" customFormat="false" ht="15.75" hidden="false" customHeight="true" outlineLevel="0" collapsed="false">
      <c r="A568" s="53"/>
      <c r="B568" s="54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</row>
    <row r="569" customFormat="false" ht="15.75" hidden="false" customHeight="true" outlineLevel="0" collapsed="false">
      <c r="A569" s="53"/>
      <c r="B569" s="54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</row>
    <row r="570" customFormat="false" ht="15.75" hidden="false" customHeight="true" outlineLevel="0" collapsed="false">
      <c r="A570" s="53"/>
      <c r="B570" s="54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</row>
    <row r="571" customFormat="false" ht="15.75" hidden="false" customHeight="true" outlineLevel="0" collapsed="false">
      <c r="A571" s="53"/>
      <c r="B571" s="54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</row>
    <row r="572" customFormat="false" ht="15.75" hidden="false" customHeight="true" outlineLevel="0" collapsed="false">
      <c r="A572" s="53"/>
      <c r="B572" s="54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</row>
    <row r="573" customFormat="false" ht="15.75" hidden="false" customHeight="true" outlineLevel="0" collapsed="false">
      <c r="A573" s="53"/>
      <c r="B573" s="54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</row>
    <row r="574" customFormat="false" ht="15.75" hidden="false" customHeight="true" outlineLevel="0" collapsed="false">
      <c r="A574" s="53"/>
      <c r="B574" s="54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</row>
    <row r="575" customFormat="false" ht="15.75" hidden="false" customHeight="true" outlineLevel="0" collapsed="false">
      <c r="A575" s="53"/>
      <c r="B575" s="54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</row>
    <row r="576" customFormat="false" ht="15.75" hidden="false" customHeight="true" outlineLevel="0" collapsed="false">
      <c r="A576" s="53"/>
      <c r="B576" s="54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</row>
    <row r="577" customFormat="false" ht="15.75" hidden="false" customHeight="true" outlineLevel="0" collapsed="false">
      <c r="A577" s="53"/>
      <c r="B577" s="54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</row>
    <row r="578" customFormat="false" ht="15.75" hidden="false" customHeight="true" outlineLevel="0" collapsed="false">
      <c r="A578" s="53"/>
      <c r="B578" s="54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</row>
    <row r="579" customFormat="false" ht="15.75" hidden="false" customHeight="true" outlineLevel="0" collapsed="false">
      <c r="A579" s="53"/>
      <c r="B579" s="54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</row>
    <row r="580" customFormat="false" ht="15.75" hidden="false" customHeight="true" outlineLevel="0" collapsed="false">
      <c r="A580" s="53"/>
      <c r="B580" s="54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</row>
    <row r="581" customFormat="false" ht="15.75" hidden="false" customHeight="true" outlineLevel="0" collapsed="false">
      <c r="A581" s="53"/>
      <c r="B581" s="54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</row>
    <row r="582" customFormat="false" ht="15.75" hidden="false" customHeight="true" outlineLevel="0" collapsed="false">
      <c r="A582" s="53"/>
      <c r="B582" s="54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</row>
    <row r="583" customFormat="false" ht="15.75" hidden="false" customHeight="true" outlineLevel="0" collapsed="false">
      <c r="A583" s="53"/>
      <c r="B583" s="54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</row>
    <row r="584" customFormat="false" ht="15.75" hidden="false" customHeight="true" outlineLevel="0" collapsed="false">
      <c r="A584" s="53"/>
      <c r="B584" s="54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</row>
    <row r="585" customFormat="false" ht="15.75" hidden="false" customHeight="true" outlineLevel="0" collapsed="false">
      <c r="A585" s="53"/>
      <c r="B585" s="54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</row>
    <row r="586" customFormat="false" ht="15.75" hidden="false" customHeight="true" outlineLevel="0" collapsed="false">
      <c r="A586" s="53"/>
      <c r="B586" s="54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</row>
    <row r="587" customFormat="false" ht="15.75" hidden="false" customHeight="true" outlineLevel="0" collapsed="false">
      <c r="A587" s="53"/>
      <c r="B587" s="54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</row>
    <row r="588" customFormat="false" ht="15.75" hidden="false" customHeight="true" outlineLevel="0" collapsed="false">
      <c r="A588" s="53"/>
      <c r="B588" s="54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</row>
    <row r="589" customFormat="false" ht="15.75" hidden="false" customHeight="true" outlineLevel="0" collapsed="false">
      <c r="A589" s="53"/>
      <c r="B589" s="54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</row>
    <row r="590" customFormat="false" ht="15.75" hidden="false" customHeight="true" outlineLevel="0" collapsed="false">
      <c r="A590" s="53"/>
      <c r="B590" s="54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</row>
    <row r="591" customFormat="false" ht="15.75" hidden="false" customHeight="true" outlineLevel="0" collapsed="false">
      <c r="A591" s="53"/>
      <c r="B591" s="54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</row>
    <row r="592" customFormat="false" ht="15.75" hidden="false" customHeight="true" outlineLevel="0" collapsed="false">
      <c r="A592" s="53"/>
      <c r="B592" s="54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</row>
    <row r="593" customFormat="false" ht="15.75" hidden="false" customHeight="true" outlineLevel="0" collapsed="false">
      <c r="A593" s="53"/>
      <c r="B593" s="54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</row>
    <row r="594" customFormat="false" ht="15.75" hidden="false" customHeight="true" outlineLevel="0" collapsed="false">
      <c r="A594" s="53"/>
      <c r="B594" s="54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</row>
    <row r="595" customFormat="false" ht="15.75" hidden="false" customHeight="true" outlineLevel="0" collapsed="false">
      <c r="A595" s="53"/>
      <c r="B595" s="54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</row>
    <row r="596" customFormat="false" ht="15.75" hidden="false" customHeight="true" outlineLevel="0" collapsed="false">
      <c r="A596" s="53"/>
      <c r="B596" s="54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</row>
    <row r="597" customFormat="false" ht="15.75" hidden="false" customHeight="true" outlineLevel="0" collapsed="false">
      <c r="A597" s="53"/>
      <c r="B597" s="54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</row>
    <row r="598" customFormat="false" ht="15.75" hidden="false" customHeight="true" outlineLevel="0" collapsed="false">
      <c r="A598" s="53"/>
      <c r="B598" s="54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</row>
    <row r="599" customFormat="false" ht="15.75" hidden="false" customHeight="true" outlineLevel="0" collapsed="false">
      <c r="A599" s="53"/>
      <c r="B599" s="54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</row>
    <row r="600" customFormat="false" ht="15.75" hidden="false" customHeight="true" outlineLevel="0" collapsed="false">
      <c r="A600" s="53"/>
      <c r="B600" s="54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</row>
    <row r="601" customFormat="false" ht="15.75" hidden="false" customHeight="true" outlineLevel="0" collapsed="false">
      <c r="A601" s="53"/>
      <c r="B601" s="54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</row>
    <row r="602" customFormat="false" ht="15.75" hidden="false" customHeight="true" outlineLevel="0" collapsed="false">
      <c r="A602" s="53"/>
      <c r="B602" s="54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</row>
    <row r="603" customFormat="false" ht="15.75" hidden="false" customHeight="true" outlineLevel="0" collapsed="false">
      <c r="A603" s="53"/>
      <c r="B603" s="54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</row>
    <row r="604" customFormat="false" ht="15.75" hidden="false" customHeight="true" outlineLevel="0" collapsed="false">
      <c r="A604" s="53"/>
      <c r="B604" s="54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</row>
    <row r="605" customFormat="false" ht="15.75" hidden="false" customHeight="true" outlineLevel="0" collapsed="false">
      <c r="A605" s="53"/>
      <c r="B605" s="54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</row>
    <row r="606" customFormat="false" ht="15.75" hidden="false" customHeight="true" outlineLevel="0" collapsed="false">
      <c r="A606" s="53"/>
      <c r="B606" s="54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</row>
    <row r="607" customFormat="false" ht="15.75" hidden="false" customHeight="true" outlineLevel="0" collapsed="false">
      <c r="A607" s="53"/>
      <c r="B607" s="54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</row>
    <row r="608" customFormat="false" ht="15.75" hidden="false" customHeight="true" outlineLevel="0" collapsed="false">
      <c r="A608" s="53"/>
      <c r="B608" s="54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</row>
    <row r="609" customFormat="false" ht="15.75" hidden="false" customHeight="true" outlineLevel="0" collapsed="false">
      <c r="A609" s="53"/>
      <c r="B609" s="54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</row>
    <row r="610" customFormat="false" ht="15.75" hidden="false" customHeight="true" outlineLevel="0" collapsed="false">
      <c r="A610" s="53"/>
      <c r="B610" s="54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</row>
    <row r="611" customFormat="false" ht="15.75" hidden="false" customHeight="true" outlineLevel="0" collapsed="false">
      <c r="A611" s="53"/>
      <c r="B611" s="54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</row>
    <row r="612" customFormat="false" ht="15.75" hidden="false" customHeight="true" outlineLevel="0" collapsed="false">
      <c r="A612" s="53"/>
      <c r="B612" s="54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</row>
    <row r="613" customFormat="false" ht="15.75" hidden="false" customHeight="true" outlineLevel="0" collapsed="false">
      <c r="A613" s="53"/>
      <c r="B613" s="54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</row>
    <row r="614" customFormat="false" ht="15.75" hidden="false" customHeight="true" outlineLevel="0" collapsed="false">
      <c r="A614" s="53"/>
      <c r="B614" s="54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</row>
    <row r="615" customFormat="false" ht="15.75" hidden="false" customHeight="true" outlineLevel="0" collapsed="false">
      <c r="A615" s="53"/>
      <c r="B615" s="54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</row>
    <row r="616" customFormat="false" ht="15.75" hidden="false" customHeight="true" outlineLevel="0" collapsed="false">
      <c r="A616" s="53"/>
      <c r="B616" s="54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</row>
    <row r="617" customFormat="false" ht="15.75" hidden="false" customHeight="true" outlineLevel="0" collapsed="false">
      <c r="A617" s="53"/>
      <c r="B617" s="54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</row>
    <row r="618" customFormat="false" ht="15.75" hidden="false" customHeight="true" outlineLevel="0" collapsed="false">
      <c r="A618" s="53"/>
      <c r="B618" s="54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</row>
    <row r="619" customFormat="false" ht="15.75" hidden="false" customHeight="true" outlineLevel="0" collapsed="false">
      <c r="A619" s="53"/>
      <c r="B619" s="54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</row>
    <row r="620" customFormat="false" ht="15.75" hidden="false" customHeight="true" outlineLevel="0" collapsed="false">
      <c r="A620" s="53"/>
      <c r="B620" s="54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</row>
    <row r="621" customFormat="false" ht="15.75" hidden="false" customHeight="true" outlineLevel="0" collapsed="false">
      <c r="A621" s="53"/>
      <c r="B621" s="54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</row>
    <row r="622" customFormat="false" ht="15.75" hidden="false" customHeight="true" outlineLevel="0" collapsed="false">
      <c r="A622" s="53"/>
      <c r="B622" s="54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</row>
    <row r="623" customFormat="false" ht="15.75" hidden="false" customHeight="true" outlineLevel="0" collapsed="false">
      <c r="A623" s="53"/>
      <c r="B623" s="54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</row>
    <row r="624" customFormat="false" ht="15.75" hidden="false" customHeight="true" outlineLevel="0" collapsed="false">
      <c r="A624" s="53"/>
      <c r="B624" s="54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</row>
    <row r="625" customFormat="false" ht="15.75" hidden="false" customHeight="true" outlineLevel="0" collapsed="false">
      <c r="A625" s="53"/>
      <c r="B625" s="54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</row>
    <row r="626" customFormat="false" ht="15.75" hidden="false" customHeight="true" outlineLevel="0" collapsed="false">
      <c r="A626" s="53"/>
      <c r="B626" s="54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</row>
    <row r="627" customFormat="false" ht="15.75" hidden="false" customHeight="true" outlineLevel="0" collapsed="false">
      <c r="A627" s="53"/>
      <c r="B627" s="54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</row>
    <row r="628" customFormat="false" ht="15.75" hidden="false" customHeight="true" outlineLevel="0" collapsed="false">
      <c r="A628" s="53"/>
      <c r="B628" s="54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</row>
    <row r="629" customFormat="false" ht="15.75" hidden="false" customHeight="true" outlineLevel="0" collapsed="false">
      <c r="A629" s="53"/>
      <c r="B629" s="54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</row>
    <row r="630" customFormat="false" ht="15.75" hidden="false" customHeight="true" outlineLevel="0" collapsed="false">
      <c r="A630" s="53"/>
      <c r="B630" s="54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</row>
    <row r="631" customFormat="false" ht="15.75" hidden="false" customHeight="true" outlineLevel="0" collapsed="false">
      <c r="A631" s="53"/>
      <c r="B631" s="54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</row>
    <row r="632" customFormat="false" ht="15.75" hidden="false" customHeight="true" outlineLevel="0" collapsed="false">
      <c r="A632" s="53"/>
      <c r="B632" s="54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</row>
    <row r="633" customFormat="false" ht="15.75" hidden="false" customHeight="true" outlineLevel="0" collapsed="false">
      <c r="A633" s="53"/>
      <c r="B633" s="54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</row>
    <row r="634" customFormat="false" ht="15.75" hidden="false" customHeight="true" outlineLevel="0" collapsed="false">
      <c r="A634" s="53"/>
      <c r="B634" s="54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</row>
    <row r="635" customFormat="false" ht="15.75" hidden="false" customHeight="true" outlineLevel="0" collapsed="false">
      <c r="A635" s="53"/>
      <c r="B635" s="54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</row>
    <row r="636" customFormat="false" ht="15.75" hidden="false" customHeight="true" outlineLevel="0" collapsed="false">
      <c r="A636" s="53"/>
      <c r="B636" s="54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</row>
    <row r="637" customFormat="false" ht="15.75" hidden="false" customHeight="true" outlineLevel="0" collapsed="false">
      <c r="A637" s="53"/>
      <c r="B637" s="54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</row>
    <row r="638" customFormat="false" ht="15.75" hidden="false" customHeight="true" outlineLevel="0" collapsed="false">
      <c r="A638" s="53"/>
      <c r="B638" s="54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</row>
    <row r="639" customFormat="false" ht="15.75" hidden="false" customHeight="true" outlineLevel="0" collapsed="false">
      <c r="A639" s="53"/>
      <c r="B639" s="54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</row>
    <row r="640" customFormat="false" ht="15.75" hidden="false" customHeight="true" outlineLevel="0" collapsed="false">
      <c r="A640" s="53"/>
      <c r="B640" s="54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</row>
    <row r="641" customFormat="false" ht="15.75" hidden="false" customHeight="true" outlineLevel="0" collapsed="false">
      <c r="A641" s="53"/>
      <c r="B641" s="54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</row>
    <row r="642" customFormat="false" ht="15.75" hidden="false" customHeight="true" outlineLevel="0" collapsed="false">
      <c r="A642" s="53"/>
      <c r="B642" s="54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</row>
    <row r="643" customFormat="false" ht="15.75" hidden="false" customHeight="true" outlineLevel="0" collapsed="false">
      <c r="A643" s="53"/>
      <c r="B643" s="54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</row>
    <row r="644" customFormat="false" ht="15.75" hidden="false" customHeight="true" outlineLevel="0" collapsed="false">
      <c r="A644" s="53"/>
      <c r="B644" s="54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</row>
    <row r="645" customFormat="false" ht="15.75" hidden="false" customHeight="true" outlineLevel="0" collapsed="false">
      <c r="A645" s="53"/>
      <c r="B645" s="54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</row>
    <row r="646" customFormat="false" ht="15.75" hidden="false" customHeight="true" outlineLevel="0" collapsed="false">
      <c r="A646" s="53"/>
      <c r="B646" s="54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</row>
    <row r="647" customFormat="false" ht="15.75" hidden="false" customHeight="true" outlineLevel="0" collapsed="false">
      <c r="A647" s="53"/>
      <c r="B647" s="54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</row>
    <row r="648" customFormat="false" ht="15.75" hidden="false" customHeight="true" outlineLevel="0" collapsed="false">
      <c r="A648" s="53"/>
      <c r="B648" s="54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</row>
    <row r="649" customFormat="false" ht="15.75" hidden="false" customHeight="true" outlineLevel="0" collapsed="false">
      <c r="A649" s="53"/>
      <c r="B649" s="54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</row>
    <row r="650" customFormat="false" ht="15.75" hidden="false" customHeight="true" outlineLevel="0" collapsed="false">
      <c r="A650" s="53"/>
      <c r="B650" s="54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</row>
    <row r="651" customFormat="false" ht="15.75" hidden="false" customHeight="true" outlineLevel="0" collapsed="false">
      <c r="A651" s="53"/>
      <c r="B651" s="54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</row>
    <row r="652" customFormat="false" ht="15.75" hidden="false" customHeight="true" outlineLevel="0" collapsed="false">
      <c r="A652" s="53"/>
      <c r="B652" s="54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</row>
    <row r="653" customFormat="false" ht="15.75" hidden="false" customHeight="true" outlineLevel="0" collapsed="false">
      <c r="A653" s="53"/>
      <c r="B653" s="54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</row>
    <row r="654" customFormat="false" ht="15.75" hidden="false" customHeight="true" outlineLevel="0" collapsed="false">
      <c r="A654" s="53"/>
      <c r="B654" s="54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</row>
    <row r="655" customFormat="false" ht="15.75" hidden="false" customHeight="true" outlineLevel="0" collapsed="false">
      <c r="A655" s="53"/>
      <c r="B655" s="54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</row>
    <row r="656" customFormat="false" ht="15.75" hidden="false" customHeight="true" outlineLevel="0" collapsed="false">
      <c r="A656" s="53"/>
      <c r="B656" s="54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</row>
    <row r="657" customFormat="false" ht="15.75" hidden="false" customHeight="true" outlineLevel="0" collapsed="false">
      <c r="A657" s="53"/>
      <c r="B657" s="54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</row>
    <row r="658" customFormat="false" ht="15.75" hidden="false" customHeight="true" outlineLevel="0" collapsed="false">
      <c r="A658" s="53"/>
      <c r="B658" s="54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</row>
    <row r="659" customFormat="false" ht="15.75" hidden="false" customHeight="true" outlineLevel="0" collapsed="false">
      <c r="A659" s="53"/>
      <c r="B659" s="54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</row>
    <row r="660" customFormat="false" ht="15.75" hidden="false" customHeight="true" outlineLevel="0" collapsed="false">
      <c r="A660" s="53"/>
      <c r="B660" s="54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</row>
    <row r="661" customFormat="false" ht="15.75" hidden="false" customHeight="true" outlineLevel="0" collapsed="false">
      <c r="A661" s="53"/>
      <c r="B661" s="54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</row>
    <row r="662" customFormat="false" ht="15.75" hidden="false" customHeight="true" outlineLevel="0" collapsed="false">
      <c r="A662" s="53"/>
      <c r="B662" s="54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</row>
    <row r="663" customFormat="false" ht="15.75" hidden="false" customHeight="true" outlineLevel="0" collapsed="false">
      <c r="A663" s="53"/>
      <c r="B663" s="54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</row>
    <row r="664" customFormat="false" ht="15.75" hidden="false" customHeight="true" outlineLevel="0" collapsed="false">
      <c r="A664" s="53"/>
      <c r="B664" s="54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</row>
    <row r="665" customFormat="false" ht="15.75" hidden="false" customHeight="true" outlineLevel="0" collapsed="false">
      <c r="A665" s="53"/>
      <c r="B665" s="54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</row>
    <row r="666" customFormat="false" ht="15.75" hidden="false" customHeight="true" outlineLevel="0" collapsed="false">
      <c r="A666" s="53"/>
      <c r="B666" s="54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</row>
    <row r="667" customFormat="false" ht="15.75" hidden="false" customHeight="true" outlineLevel="0" collapsed="false">
      <c r="A667" s="53"/>
      <c r="B667" s="54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</row>
    <row r="668" customFormat="false" ht="15.75" hidden="false" customHeight="true" outlineLevel="0" collapsed="false">
      <c r="A668" s="53"/>
      <c r="B668" s="54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</row>
    <row r="669" customFormat="false" ht="15.75" hidden="false" customHeight="true" outlineLevel="0" collapsed="false">
      <c r="A669" s="53"/>
      <c r="B669" s="54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</row>
    <row r="670" customFormat="false" ht="15.75" hidden="false" customHeight="true" outlineLevel="0" collapsed="false">
      <c r="A670" s="53"/>
      <c r="B670" s="54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</row>
    <row r="671" customFormat="false" ht="15.75" hidden="false" customHeight="true" outlineLevel="0" collapsed="false">
      <c r="A671" s="53"/>
      <c r="B671" s="54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</row>
    <row r="672" customFormat="false" ht="15.75" hidden="false" customHeight="true" outlineLevel="0" collapsed="false">
      <c r="A672" s="53"/>
      <c r="B672" s="54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</row>
    <row r="673" customFormat="false" ht="15.75" hidden="false" customHeight="true" outlineLevel="0" collapsed="false">
      <c r="A673" s="53"/>
      <c r="B673" s="54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</row>
    <row r="674" customFormat="false" ht="15.75" hidden="false" customHeight="true" outlineLevel="0" collapsed="false">
      <c r="A674" s="53"/>
      <c r="B674" s="54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</row>
    <row r="675" customFormat="false" ht="15.75" hidden="false" customHeight="true" outlineLevel="0" collapsed="false">
      <c r="A675" s="53"/>
      <c r="B675" s="54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</row>
    <row r="676" customFormat="false" ht="15.75" hidden="false" customHeight="true" outlineLevel="0" collapsed="false">
      <c r="A676" s="53"/>
      <c r="B676" s="54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</row>
    <row r="677" customFormat="false" ht="15.75" hidden="false" customHeight="true" outlineLevel="0" collapsed="false">
      <c r="A677" s="53"/>
      <c r="B677" s="54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</row>
    <row r="678" customFormat="false" ht="15.75" hidden="false" customHeight="true" outlineLevel="0" collapsed="false">
      <c r="A678" s="53"/>
      <c r="B678" s="54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</row>
    <row r="679" customFormat="false" ht="15.75" hidden="false" customHeight="true" outlineLevel="0" collapsed="false">
      <c r="A679" s="53"/>
      <c r="B679" s="54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</row>
    <row r="680" customFormat="false" ht="15.75" hidden="false" customHeight="true" outlineLevel="0" collapsed="false">
      <c r="A680" s="53"/>
      <c r="B680" s="54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</row>
    <row r="681" customFormat="false" ht="15.75" hidden="false" customHeight="true" outlineLevel="0" collapsed="false">
      <c r="A681" s="53"/>
      <c r="B681" s="54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</row>
    <row r="682" customFormat="false" ht="15.75" hidden="false" customHeight="true" outlineLevel="0" collapsed="false">
      <c r="A682" s="53"/>
      <c r="B682" s="54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</row>
    <row r="683" customFormat="false" ht="15.75" hidden="false" customHeight="true" outlineLevel="0" collapsed="false">
      <c r="A683" s="53"/>
      <c r="B683" s="54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</row>
    <row r="684" customFormat="false" ht="15.75" hidden="false" customHeight="true" outlineLevel="0" collapsed="false">
      <c r="A684" s="53"/>
      <c r="B684" s="54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</row>
    <row r="685" customFormat="false" ht="15.75" hidden="false" customHeight="true" outlineLevel="0" collapsed="false">
      <c r="A685" s="53"/>
      <c r="B685" s="54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</row>
    <row r="686" customFormat="false" ht="15.75" hidden="false" customHeight="true" outlineLevel="0" collapsed="false">
      <c r="A686" s="53"/>
      <c r="B686" s="54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</row>
    <row r="687" customFormat="false" ht="15.75" hidden="false" customHeight="true" outlineLevel="0" collapsed="false">
      <c r="A687" s="53"/>
      <c r="B687" s="54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</row>
    <row r="688" customFormat="false" ht="15.75" hidden="false" customHeight="true" outlineLevel="0" collapsed="false">
      <c r="A688" s="53"/>
      <c r="B688" s="54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</row>
    <row r="689" customFormat="false" ht="15.75" hidden="false" customHeight="true" outlineLevel="0" collapsed="false">
      <c r="A689" s="53"/>
      <c r="B689" s="54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</row>
    <row r="690" customFormat="false" ht="15.75" hidden="false" customHeight="true" outlineLevel="0" collapsed="false">
      <c r="A690" s="53"/>
      <c r="B690" s="54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</row>
    <row r="691" customFormat="false" ht="15.75" hidden="false" customHeight="true" outlineLevel="0" collapsed="false">
      <c r="A691" s="53"/>
      <c r="B691" s="54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</row>
    <row r="692" customFormat="false" ht="15.75" hidden="false" customHeight="true" outlineLevel="0" collapsed="false">
      <c r="A692" s="53"/>
      <c r="B692" s="54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</row>
    <row r="693" customFormat="false" ht="15.75" hidden="false" customHeight="true" outlineLevel="0" collapsed="false">
      <c r="A693" s="53"/>
      <c r="B693" s="54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</row>
    <row r="694" customFormat="false" ht="15.75" hidden="false" customHeight="true" outlineLevel="0" collapsed="false">
      <c r="A694" s="53"/>
      <c r="B694" s="54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</row>
    <row r="695" customFormat="false" ht="15.75" hidden="false" customHeight="true" outlineLevel="0" collapsed="false">
      <c r="A695" s="53"/>
      <c r="B695" s="54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</row>
    <row r="696" customFormat="false" ht="15.75" hidden="false" customHeight="true" outlineLevel="0" collapsed="false">
      <c r="A696" s="53"/>
      <c r="B696" s="54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</row>
    <row r="697" customFormat="false" ht="15.75" hidden="false" customHeight="true" outlineLevel="0" collapsed="false">
      <c r="A697" s="53"/>
      <c r="B697" s="54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</row>
    <row r="698" customFormat="false" ht="15.75" hidden="false" customHeight="true" outlineLevel="0" collapsed="false">
      <c r="A698" s="53"/>
      <c r="B698" s="54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</row>
    <row r="699" customFormat="false" ht="15.75" hidden="false" customHeight="true" outlineLevel="0" collapsed="false">
      <c r="A699" s="53"/>
      <c r="B699" s="54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</row>
    <row r="700" customFormat="false" ht="15.75" hidden="false" customHeight="true" outlineLevel="0" collapsed="false">
      <c r="A700" s="53"/>
      <c r="B700" s="54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</row>
    <row r="701" customFormat="false" ht="15.75" hidden="false" customHeight="true" outlineLevel="0" collapsed="false">
      <c r="A701" s="53"/>
      <c r="B701" s="54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</row>
    <row r="702" customFormat="false" ht="15.75" hidden="false" customHeight="true" outlineLevel="0" collapsed="false">
      <c r="A702" s="53"/>
      <c r="B702" s="54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</row>
    <row r="703" customFormat="false" ht="15.75" hidden="false" customHeight="true" outlineLevel="0" collapsed="false">
      <c r="A703" s="53"/>
      <c r="B703" s="54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</row>
    <row r="704" customFormat="false" ht="15.75" hidden="false" customHeight="true" outlineLevel="0" collapsed="false">
      <c r="A704" s="53"/>
      <c r="B704" s="54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</row>
    <row r="705" customFormat="false" ht="15.75" hidden="false" customHeight="true" outlineLevel="0" collapsed="false">
      <c r="A705" s="53"/>
      <c r="B705" s="54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</row>
    <row r="706" customFormat="false" ht="15.75" hidden="false" customHeight="true" outlineLevel="0" collapsed="false">
      <c r="A706" s="53"/>
      <c r="B706" s="54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</row>
    <row r="707" customFormat="false" ht="15.75" hidden="false" customHeight="true" outlineLevel="0" collapsed="false">
      <c r="A707" s="53"/>
      <c r="B707" s="54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</row>
    <row r="708" customFormat="false" ht="15.75" hidden="false" customHeight="true" outlineLevel="0" collapsed="false">
      <c r="A708" s="53"/>
      <c r="B708" s="54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</row>
    <row r="709" customFormat="false" ht="15.75" hidden="false" customHeight="true" outlineLevel="0" collapsed="false">
      <c r="A709" s="53"/>
      <c r="B709" s="54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</row>
    <row r="710" customFormat="false" ht="15.75" hidden="false" customHeight="true" outlineLevel="0" collapsed="false">
      <c r="A710" s="53"/>
      <c r="B710" s="54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</row>
    <row r="711" customFormat="false" ht="15.75" hidden="false" customHeight="true" outlineLevel="0" collapsed="false">
      <c r="A711" s="53"/>
      <c r="B711" s="54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</row>
    <row r="712" customFormat="false" ht="15.75" hidden="false" customHeight="true" outlineLevel="0" collapsed="false">
      <c r="A712" s="53"/>
      <c r="B712" s="54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</row>
    <row r="713" customFormat="false" ht="15.75" hidden="false" customHeight="true" outlineLevel="0" collapsed="false">
      <c r="A713" s="53"/>
      <c r="B713" s="54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</row>
    <row r="714" customFormat="false" ht="15.75" hidden="false" customHeight="true" outlineLevel="0" collapsed="false">
      <c r="A714" s="53"/>
      <c r="B714" s="54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</row>
    <row r="715" customFormat="false" ht="15.75" hidden="false" customHeight="true" outlineLevel="0" collapsed="false">
      <c r="A715" s="53"/>
      <c r="B715" s="54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</row>
    <row r="716" customFormat="false" ht="15.75" hidden="false" customHeight="true" outlineLevel="0" collapsed="false">
      <c r="A716" s="53"/>
      <c r="B716" s="54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</row>
    <row r="717" customFormat="false" ht="15.75" hidden="false" customHeight="true" outlineLevel="0" collapsed="false">
      <c r="A717" s="53"/>
      <c r="B717" s="54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</row>
    <row r="718" customFormat="false" ht="15.75" hidden="false" customHeight="true" outlineLevel="0" collapsed="false">
      <c r="A718" s="53"/>
      <c r="B718" s="54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</row>
    <row r="719" customFormat="false" ht="15.75" hidden="false" customHeight="true" outlineLevel="0" collapsed="false">
      <c r="A719" s="53"/>
      <c r="B719" s="54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</row>
    <row r="720" customFormat="false" ht="15.75" hidden="false" customHeight="true" outlineLevel="0" collapsed="false">
      <c r="A720" s="53"/>
      <c r="B720" s="54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</row>
    <row r="721" customFormat="false" ht="15.75" hidden="false" customHeight="true" outlineLevel="0" collapsed="false">
      <c r="A721" s="53"/>
      <c r="B721" s="54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</row>
    <row r="722" customFormat="false" ht="15.75" hidden="false" customHeight="true" outlineLevel="0" collapsed="false">
      <c r="A722" s="53"/>
      <c r="B722" s="54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</row>
    <row r="723" customFormat="false" ht="15.75" hidden="false" customHeight="true" outlineLevel="0" collapsed="false">
      <c r="A723" s="53"/>
      <c r="B723" s="54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</row>
    <row r="724" customFormat="false" ht="15.75" hidden="false" customHeight="true" outlineLevel="0" collapsed="false">
      <c r="A724" s="53"/>
      <c r="B724" s="54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</row>
    <row r="725" customFormat="false" ht="15.75" hidden="false" customHeight="true" outlineLevel="0" collapsed="false">
      <c r="A725" s="53"/>
      <c r="B725" s="54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</row>
    <row r="726" customFormat="false" ht="15.75" hidden="false" customHeight="true" outlineLevel="0" collapsed="false">
      <c r="A726" s="53"/>
      <c r="B726" s="54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</row>
    <row r="727" customFormat="false" ht="15.75" hidden="false" customHeight="true" outlineLevel="0" collapsed="false">
      <c r="A727" s="53"/>
      <c r="B727" s="54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</row>
    <row r="728" customFormat="false" ht="15.75" hidden="false" customHeight="true" outlineLevel="0" collapsed="false">
      <c r="A728" s="53"/>
      <c r="B728" s="54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</row>
    <row r="729" customFormat="false" ht="15.75" hidden="false" customHeight="true" outlineLevel="0" collapsed="false">
      <c r="A729" s="53"/>
      <c r="B729" s="54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</row>
    <row r="730" customFormat="false" ht="15.75" hidden="false" customHeight="true" outlineLevel="0" collapsed="false">
      <c r="A730" s="53"/>
      <c r="B730" s="54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</row>
    <row r="731" customFormat="false" ht="15.75" hidden="false" customHeight="true" outlineLevel="0" collapsed="false">
      <c r="A731" s="53"/>
      <c r="B731" s="54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</row>
    <row r="732" customFormat="false" ht="15.75" hidden="false" customHeight="true" outlineLevel="0" collapsed="false">
      <c r="A732" s="53"/>
      <c r="B732" s="54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</row>
    <row r="733" customFormat="false" ht="15.75" hidden="false" customHeight="true" outlineLevel="0" collapsed="false">
      <c r="A733" s="53"/>
      <c r="B733" s="54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</row>
    <row r="734" customFormat="false" ht="15.75" hidden="false" customHeight="true" outlineLevel="0" collapsed="false">
      <c r="A734" s="53"/>
      <c r="B734" s="54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</row>
    <row r="735" customFormat="false" ht="15.75" hidden="false" customHeight="true" outlineLevel="0" collapsed="false">
      <c r="A735" s="53"/>
      <c r="B735" s="54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</row>
    <row r="736" customFormat="false" ht="15.75" hidden="false" customHeight="true" outlineLevel="0" collapsed="false">
      <c r="A736" s="53"/>
      <c r="B736" s="54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</row>
    <row r="737" customFormat="false" ht="15.75" hidden="false" customHeight="true" outlineLevel="0" collapsed="false">
      <c r="A737" s="53"/>
      <c r="B737" s="54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</row>
    <row r="738" customFormat="false" ht="15.75" hidden="false" customHeight="true" outlineLevel="0" collapsed="false">
      <c r="A738" s="53"/>
      <c r="B738" s="54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</row>
    <row r="739" customFormat="false" ht="15.75" hidden="false" customHeight="true" outlineLevel="0" collapsed="false">
      <c r="A739" s="53"/>
      <c r="B739" s="54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</row>
    <row r="740" customFormat="false" ht="15.75" hidden="false" customHeight="true" outlineLevel="0" collapsed="false">
      <c r="A740" s="53"/>
      <c r="B740" s="54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</row>
    <row r="741" customFormat="false" ht="15.75" hidden="false" customHeight="true" outlineLevel="0" collapsed="false">
      <c r="A741" s="53"/>
      <c r="B741" s="54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</row>
    <row r="742" customFormat="false" ht="15.75" hidden="false" customHeight="true" outlineLevel="0" collapsed="false">
      <c r="A742" s="53"/>
      <c r="B742" s="54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</row>
    <row r="743" customFormat="false" ht="15.75" hidden="false" customHeight="true" outlineLevel="0" collapsed="false">
      <c r="A743" s="53"/>
      <c r="B743" s="54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</row>
    <row r="744" customFormat="false" ht="15.75" hidden="false" customHeight="true" outlineLevel="0" collapsed="false">
      <c r="A744" s="53"/>
      <c r="B744" s="54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</row>
    <row r="745" customFormat="false" ht="15.75" hidden="false" customHeight="true" outlineLevel="0" collapsed="false">
      <c r="A745" s="53"/>
      <c r="B745" s="54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</row>
    <row r="746" customFormat="false" ht="15.75" hidden="false" customHeight="true" outlineLevel="0" collapsed="false">
      <c r="A746" s="53"/>
      <c r="B746" s="54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</row>
    <row r="747" customFormat="false" ht="15.75" hidden="false" customHeight="true" outlineLevel="0" collapsed="false">
      <c r="A747" s="53"/>
      <c r="B747" s="54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</row>
    <row r="748" customFormat="false" ht="15.75" hidden="false" customHeight="true" outlineLevel="0" collapsed="false">
      <c r="A748" s="53"/>
      <c r="B748" s="54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</row>
    <row r="749" customFormat="false" ht="15.75" hidden="false" customHeight="true" outlineLevel="0" collapsed="false">
      <c r="A749" s="53"/>
      <c r="B749" s="54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</row>
    <row r="750" customFormat="false" ht="15.75" hidden="false" customHeight="true" outlineLevel="0" collapsed="false">
      <c r="A750" s="53"/>
      <c r="B750" s="54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</row>
    <row r="751" customFormat="false" ht="15.75" hidden="false" customHeight="true" outlineLevel="0" collapsed="false">
      <c r="A751" s="53"/>
      <c r="B751" s="54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</row>
    <row r="752" customFormat="false" ht="15.75" hidden="false" customHeight="true" outlineLevel="0" collapsed="false">
      <c r="A752" s="53"/>
      <c r="B752" s="54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</row>
    <row r="753" customFormat="false" ht="15.75" hidden="false" customHeight="true" outlineLevel="0" collapsed="false">
      <c r="A753" s="53"/>
      <c r="B753" s="54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</row>
    <row r="754" customFormat="false" ht="15.75" hidden="false" customHeight="true" outlineLevel="0" collapsed="false">
      <c r="A754" s="53"/>
      <c r="B754" s="54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</row>
    <row r="755" customFormat="false" ht="15.75" hidden="false" customHeight="true" outlineLevel="0" collapsed="false">
      <c r="A755" s="53"/>
      <c r="B755" s="54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</row>
    <row r="756" customFormat="false" ht="15.75" hidden="false" customHeight="true" outlineLevel="0" collapsed="false">
      <c r="A756" s="53"/>
      <c r="B756" s="54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</row>
    <row r="757" customFormat="false" ht="15.75" hidden="false" customHeight="true" outlineLevel="0" collapsed="false">
      <c r="A757" s="53"/>
      <c r="B757" s="54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</row>
    <row r="758" customFormat="false" ht="15.75" hidden="false" customHeight="true" outlineLevel="0" collapsed="false">
      <c r="A758" s="53"/>
      <c r="B758" s="54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</row>
    <row r="759" customFormat="false" ht="15.75" hidden="false" customHeight="true" outlineLevel="0" collapsed="false">
      <c r="A759" s="53"/>
      <c r="B759" s="54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</row>
    <row r="760" customFormat="false" ht="15.75" hidden="false" customHeight="true" outlineLevel="0" collapsed="false">
      <c r="A760" s="53"/>
      <c r="B760" s="54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</row>
    <row r="761" customFormat="false" ht="15.75" hidden="false" customHeight="true" outlineLevel="0" collapsed="false">
      <c r="A761" s="53"/>
      <c r="B761" s="54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</row>
    <row r="762" customFormat="false" ht="15.75" hidden="false" customHeight="true" outlineLevel="0" collapsed="false">
      <c r="A762" s="53"/>
      <c r="B762" s="54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</row>
    <row r="763" customFormat="false" ht="15.75" hidden="false" customHeight="true" outlineLevel="0" collapsed="false">
      <c r="A763" s="53"/>
      <c r="B763" s="54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</row>
    <row r="764" customFormat="false" ht="15.75" hidden="false" customHeight="true" outlineLevel="0" collapsed="false">
      <c r="A764" s="53"/>
      <c r="B764" s="54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</row>
    <row r="765" customFormat="false" ht="15.75" hidden="false" customHeight="true" outlineLevel="0" collapsed="false">
      <c r="A765" s="53"/>
      <c r="B765" s="54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</row>
    <row r="766" customFormat="false" ht="15.75" hidden="false" customHeight="true" outlineLevel="0" collapsed="false">
      <c r="A766" s="53"/>
      <c r="B766" s="54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</row>
    <row r="767" customFormat="false" ht="15.75" hidden="false" customHeight="true" outlineLevel="0" collapsed="false">
      <c r="A767" s="53"/>
      <c r="B767" s="54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</row>
    <row r="768" customFormat="false" ht="15.75" hidden="false" customHeight="true" outlineLevel="0" collapsed="false">
      <c r="A768" s="53"/>
      <c r="B768" s="54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</row>
    <row r="769" customFormat="false" ht="15.75" hidden="false" customHeight="true" outlineLevel="0" collapsed="false">
      <c r="A769" s="53"/>
      <c r="B769" s="54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</row>
    <row r="770" customFormat="false" ht="15.75" hidden="false" customHeight="true" outlineLevel="0" collapsed="false">
      <c r="A770" s="53"/>
      <c r="B770" s="54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</row>
    <row r="771" customFormat="false" ht="15.75" hidden="false" customHeight="true" outlineLevel="0" collapsed="false">
      <c r="A771" s="53"/>
      <c r="B771" s="54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</row>
    <row r="772" customFormat="false" ht="15.75" hidden="false" customHeight="true" outlineLevel="0" collapsed="false">
      <c r="A772" s="53"/>
      <c r="B772" s="54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</row>
    <row r="773" customFormat="false" ht="15.75" hidden="false" customHeight="true" outlineLevel="0" collapsed="false">
      <c r="A773" s="53"/>
      <c r="B773" s="54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</row>
    <row r="774" customFormat="false" ht="15.75" hidden="false" customHeight="true" outlineLevel="0" collapsed="false">
      <c r="A774" s="53"/>
      <c r="B774" s="54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</row>
    <row r="775" customFormat="false" ht="15.75" hidden="false" customHeight="true" outlineLevel="0" collapsed="false">
      <c r="A775" s="53"/>
      <c r="B775" s="54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</row>
    <row r="776" customFormat="false" ht="15.75" hidden="false" customHeight="true" outlineLevel="0" collapsed="false">
      <c r="A776" s="53"/>
      <c r="B776" s="54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</row>
    <row r="777" customFormat="false" ht="15.75" hidden="false" customHeight="true" outlineLevel="0" collapsed="false">
      <c r="A777" s="53"/>
      <c r="B777" s="54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</row>
    <row r="778" customFormat="false" ht="15.75" hidden="false" customHeight="true" outlineLevel="0" collapsed="false">
      <c r="A778" s="53"/>
      <c r="B778" s="54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</row>
    <row r="779" customFormat="false" ht="15.75" hidden="false" customHeight="true" outlineLevel="0" collapsed="false">
      <c r="A779" s="53"/>
      <c r="B779" s="54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</row>
    <row r="780" customFormat="false" ht="15.75" hidden="false" customHeight="true" outlineLevel="0" collapsed="false">
      <c r="A780" s="53"/>
      <c r="B780" s="54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</row>
    <row r="781" customFormat="false" ht="15.75" hidden="false" customHeight="true" outlineLevel="0" collapsed="false">
      <c r="A781" s="53"/>
      <c r="B781" s="54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</row>
    <row r="782" customFormat="false" ht="15.75" hidden="false" customHeight="true" outlineLevel="0" collapsed="false">
      <c r="A782" s="53"/>
      <c r="B782" s="54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</row>
    <row r="783" customFormat="false" ht="15.75" hidden="false" customHeight="true" outlineLevel="0" collapsed="false">
      <c r="A783" s="53"/>
      <c r="B783" s="54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</row>
    <row r="784" customFormat="false" ht="15.75" hidden="false" customHeight="true" outlineLevel="0" collapsed="false">
      <c r="A784" s="53"/>
      <c r="B784" s="54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</row>
    <row r="785" customFormat="false" ht="15.75" hidden="false" customHeight="true" outlineLevel="0" collapsed="false">
      <c r="A785" s="53"/>
      <c r="B785" s="54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</row>
    <row r="786" customFormat="false" ht="15.75" hidden="false" customHeight="true" outlineLevel="0" collapsed="false">
      <c r="A786" s="53"/>
      <c r="B786" s="54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</row>
    <row r="787" customFormat="false" ht="15.75" hidden="false" customHeight="true" outlineLevel="0" collapsed="false">
      <c r="A787" s="53"/>
      <c r="B787" s="54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</row>
    <row r="788" customFormat="false" ht="15.75" hidden="false" customHeight="true" outlineLevel="0" collapsed="false">
      <c r="A788" s="53"/>
      <c r="B788" s="54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</row>
    <row r="789" customFormat="false" ht="15.75" hidden="false" customHeight="true" outlineLevel="0" collapsed="false">
      <c r="A789" s="53"/>
      <c r="B789" s="54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</row>
    <row r="790" customFormat="false" ht="15.75" hidden="false" customHeight="true" outlineLevel="0" collapsed="false">
      <c r="A790" s="53"/>
      <c r="B790" s="54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</row>
    <row r="791" customFormat="false" ht="15.75" hidden="false" customHeight="true" outlineLevel="0" collapsed="false">
      <c r="A791" s="53"/>
      <c r="B791" s="54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</row>
    <row r="792" customFormat="false" ht="15.75" hidden="false" customHeight="true" outlineLevel="0" collapsed="false">
      <c r="A792" s="53"/>
      <c r="B792" s="54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</row>
    <row r="793" customFormat="false" ht="15.75" hidden="false" customHeight="true" outlineLevel="0" collapsed="false">
      <c r="A793" s="53"/>
      <c r="B793" s="54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</row>
    <row r="794" customFormat="false" ht="15.75" hidden="false" customHeight="true" outlineLevel="0" collapsed="false">
      <c r="A794" s="53"/>
      <c r="B794" s="54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</row>
    <row r="795" customFormat="false" ht="15.75" hidden="false" customHeight="true" outlineLevel="0" collapsed="false">
      <c r="A795" s="53"/>
      <c r="B795" s="54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</row>
    <row r="796" customFormat="false" ht="15.75" hidden="false" customHeight="true" outlineLevel="0" collapsed="false">
      <c r="A796" s="53"/>
      <c r="B796" s="54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</row>
    <row r="797" customFormat="false" ht="15.75" hidden="false" customHeight="true" outlineLevel="0" collapsed="false">
      <c r="A797" s="53"/>
      <c r="B797" s="54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</row>
    <row r="798" customFormat="false" ht="15.75" hidden="false" customHeight="true" outlineLevel="0" collapsed="false">
      <c r="A798" s="53"/>
      <c r="B798" s="54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</row>
    <row r="799" customFormat="false" ht="15.75" hidden="false" customHeight="true" outlineLevel="0" collapsed="false">
      <c r="A799" s="53"/>
      <c r="B799" s="54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</row>
    <row r="800" customFormat="false" ht="15.75" hidden="false" customHeight="true" outlineLevel="0" collapsed="false">
      <c r="A800" s="53"/>
      <c r="B800" s="54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</row>
    <row r="801" customFormat="false" ht="15.75" hidden="false" customHeight="true" outlineLevel="0" collapsed="false">
      <c r="A801" s="53"/>
      <c r="B801" s="54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</row>
    <row r="802" customFormat="false" ht="15.75" hidden="false" customHeight="true" outlineLevel="0" collapsed="false">
      <c r="A802" s="53"/>
      <c r="B802" s="54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</row>
    <row r="803" customFormat="false" ht="15.75" hidden="false" customHeight="true" outlineLevel="0" collapsed="false">
      <c r="A803" s="53"/>
      <c r="B803" s="54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</row>
    <row r="804" customFormat="false" ht="15.75" hidden="false" customHeight="true" outlineLevel="0" collapsed="false">
      <c r="A804" s="53"/>
      <c r="B804" s="54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</row>
    <row r="805" customFormat="false" ht="15.75" hidden="false" customHeight="true" outlineLevel="0" collapsed="false">
      <c r="A805" s="53"/>
      <c r="B805" s="54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</row>
    <row r="806" customFormat="false" ht="15.75" hidden="false" customHeight="true" outlineLevel="0" collapsed="false">
      <c r="A806" s="53"/>
      <c r="B806" s="54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</row>
    <row r="807" customFormat="false" ht="15.75" hidden="false" customHeight="true" outlineLevel="0" collapsed="false">
      <c r="A807" s="53"/>
      <c r="B807" s="54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</row>
    <row r="808" customFormat="false" ht="15.75" hidden="false" customHeight="true" outlineLevel="0" collapsed="false">
      <c r="A808" s="53"/>
      <c r="B808" s="54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</row>
    <row r="809" customFormat="false" ht="15.75" hidden="false" customHeight="true" outlineLevel="0" collapsed="false">
      <c r="A809" s="53"/>
      <c r="B809" s="54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</row>
    <row r="810" customFormat="false" ht="15.75" hidden="false" customHeight="true" outlineLevel="0" collapsed="false">
      <c r="A810" s="53"/>
      <c r="B810" s="54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</row>
    <row r="811" customFormat="false" ht="15.75" hidden="false" customHeight="true" outlineLevel="0" collapsed="false">
      <c r="A811" s="53"/>
      <c r="B811" s="54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</row>
    <row r="812" customFormat="false" ht="15.75" hidden="false" customHeight="true" outlineLevel="0" collapsed="false">
      <c r="A812" s="53"/>
      <c r="B812" s="54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</row>
    <row r="813" customFormat="false" ht="15.75" hidden="false" customHeight="true" outlineLevel="0" collapsed="false">
      <c r="A813" s="53"/>
      <c r="B813" s="54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</row>
    <row r="814" customFormat="false" ht="15.75" hidden="false" customHeight="true" outlineLevel="0" collapsed="false">
      <c r="A814" s="53"/>
      <c r="B814" s="54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</row>
    <row r="815" customFormat="false" ht="15.75" hidden="false" customHeight="true" outlineLevel="0" collapsed="false">
      <c r="A815" s="53"/>
      <c r="B815" s="54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</row>
    <row r="816" customFormat="false" ht="15.75" hidden="false" customHeight="true" outlineLevel="0" collapsed="false">
      <c r="A816" s="53"/>
      <c r="B816" s="54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</row>
    <row r="817" customFormat="false" ht="15.75" hidden="false" customHeight="true" outlineLevel="0" collapsed="false">
      <c r="A817" s="53"/>
      <c r="B817" s="54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</row>
    <row r="818" customFormat="false" ht="15.75" hidden="false" customHeight="true" outlineLevel="0" collapsed="false">
      <c r="A818" s="53"/>
      <c r="B818" s="54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</row>
    <row r="819" customFormat="false" ht="15.75" hidden="false" customHeight="true" outlineLevel="0" collapsed="false">
      <c r="A819" s="53"/>
      <c r="B819" s="54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</row>
    <row r="820" customFormat="false" ht="15.75" hidden="false" customHeight="true" outlineLevel="0" collapsed="false">
      <c r="A820" s="53"/>
      <c r="B820" s="54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</row>
    <row r="821" customFormat="false" ht="15.75" hidden="false" customHeight="true" outlineLevel="0" collapsed="false">
      <c r="A821" s="53"/>
      <c r="B821" s="54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</row>
    <row r="822" customFormat="false" ht="15.75" hidden="false" customHeight="true" outlineLevel="0" collapsed="false">
      <c r="A822" s="53"/>
      <c r="B822" s="54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</row>
    <row r="823" customFormat="false" ht="15.75" hidden="false" customHeight="true" outlineLevel="0" collapsed="false">
      <c r="A823" s="53"/>
      <c r="B823" s="54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</row>
    <row r="824" customFormat="false" ht="15.75" hidden="false" customHeight="true" outlineLevel="0" collapsed="false">
      <c r="A824" s="53"/>
      <c r="B824" s="54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</row>
    <row r="825" customFormat="false" ht="15.75" hidden="false" customHeight="true" outlineLevel="0" collapsed="false">
      <c r="A825" s="53"/>
      <c r="B825" s="54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</row>
    <row r="826" customFormat="false" ht="15.75" hidden="false" customHeight="true" outlineLevel="0" collapsed="false">
      <c r="A826" s="53"/>
      <c r="B826" s="54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</row>
    <row r="827" customFormat="false" ht="15.75" hidden="false" customHeight="true" outlineLevel="0" collapsed="false">
      <c r="A827" s="53"/>
      <c r="B827" s="54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</row>
    <row r="828" customFormat="false" ht="15.75" hidden="false" customHeight="true" outlineLevel="0" collapsed="false">
      <c r="A828" s="53"/>
      <c r="B828" s="54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</row>
    <row r="829" customFormat="false" ht="15.75" hidden="false" customHeight="true" outlineLevel="0" collapsed="false">
      <c r="A829" s="53"/>
      <c r="B829" s="54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</row>
    <row r="830" customFormat="false" ht="15.75" hidden="false" customHeight="true" outlineLevel="0" collapsed="false">
      <c r="A830" s="53"/>
      <c r="B830" s="54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</row>
    <row r="831" customFormat="false" ht="15.75" hidden="false" customHeight="true" outlineLevel="0" collapsed="false">
      <c r="A831" s="53"/>
      <c r="B831" s="54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</row>
    <row r="832" customFormat="false" ht="15.75" hidden="false" customHeight="true" outlineLevel="0" collapsed="false">
      <c r="A832" s="53"/>
      <c r="B832" s="54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</row>
    <row r="833" customFormat="false" ht="15.75" hidden="false" customHeight="true" outlineLevel="0" collapsed="false">
      <c r="A833" s="53"/>
      <c r="B833" s="54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</row>
    <row r="834" customFormat="false" ht="15.75" hidden="false" customHeight="true" outlineLevel="0" collapsed="false">
      <c r="A834" s="53"/>
      <c r="B834" s="54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</row>
    <row r="835" customFormat="false" ht="15.75" hidden="false" customHeight="true" outlineLevel="0" collapsed="false">
      <c r="A835" s="53"/>
      <c r="B835" s="54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</row>
    <row r="836" customFormat="false" ht="15.75" hidden="false" customHeight="true" outlineLevel="0" collapsed="false">
      <c r="A836" s="53"/>
      <c r="B836" s="54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</row>
    <row r="837" customFormat="false" ht="15.75" hidden="false" customHeight="true" outlineLevel="0" collapsed="false">
      <c r="A837" s="53"/>
      <c r="B837" s="54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</row>
    <row r="838" customFormat="false" ht="15.75" hidden="false" customHeight="true" outlineLevel="0" collapsed="false">
      <c r="A838" s="53"/>
      <c r="B838" s="54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</row>
    <row r="839" customFormat="false" ht="15.75" hidden="false" customHeight="true" outlineLevel="0" collapsed="false">
      <c r="A839" s="53"/>
      <c r="B839" s="54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</row>
    <row r="840" customFormat="false" ht="15.75" hidden="false" customHeight="true" outlineLevel="0" collapsed="false">
      <c r="A840" s="53"/>
      <c r="B840" s="54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</row>
    <row r="841" customFormat="false" ht="15.75" hidden="false" customHeight="true" outlineLevel="0" collapsed="false">
      <c r="A841" s="53"/>
      <c r="B841" s="54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</row>
    <row r="842" customFormat="false" ht="15.75" hidden="false" customHeight="true" outlineLevel="0" collapsed="false">
      <c r="A842" s="53"/>
      <c r="B842" s="54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</row>
    <row r="843" customFormat="false" ht="15.75" hidden="false" customHeight="true" outlineLevel="0" collapsed="false">
      <c r="A843" s="53"/>
      <c r="B843" s="54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</row>
    <row r="844" customFormat="false" ht="15.75" hidden="false" customHeight="true" outlineLevel="0" collapsed="false">
      <c r="A844" s="53"/>
      <c r="B844" s="54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</row>
    <row r="845" customFormat="false" ht="15.75" hidden="false" customHeight="true" outlineLevel="0" collapsed="false">
      <c r="A845" s="53"/>
      <c r="B845" s="54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</row>
    <row r="846" customFormat="false" ht="15.75" hidden="false" customHeight="true" outlineLevel="0" collapsed="false">
      <c r="A846" s="53"/>
      <c r="B846" s="54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</row>
    <row r="847" customFormat="false" ht="15.75" hidden="false" customHeight="true" outlineLevel="0" collapsed="false">
      <c r="A847" s="53"/>
      <c r="B847" s="54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</row>
    <row r="848" customFormat="false" ht="15.75" hidden="false" customHeight="true" outlineLevel="0" collapsed="false">
      <c r="A848" s="53"/>
      <c r="B848" s="54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</row>
    <row r="849" customFormat="false" ht="15.75" hidden="false" customHeight="true" outlineLevel="0" collapsed="false">
      <c r="A849" s="53"/>
      <c r="B849" s="54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</row>
    <row r="850" customFormat="false" ht="15.75" hidden="false" customHeight="true" outlineLevel="0" collapsed="false">
      <c r="A850" s="53"/>
      <c r="B850" s="54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</row>
    <row r="851" customFormat="false" ht="15.75" hidden="false" customHeight="true" outlineLevel="0" collapsed="false">
      <c r="A851" s="53"/>
      <c r="B851" s="54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</row>
    <row r="852" customFormat="false" ht="15.75" hidden="false" customHeight="true" outlineLevel="0" collapsed="false">
      <c r="A852" s="53"/>
      <c r="B852" s="54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</row>
    <row r="853" customFormat="false" ht="15.75" hidden="false" customHeight="true" outlineLevel="0" collapsed="false">
      <c r="A853" s="53"/>
      <c r="B853" s="54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</row>
    <row r="854" customFormat="false" ht="15.75" hidden="false" customHeight="true" outlineLevel="0" collapsed="false">
      <c r="A854" s="53"/>
      <c r="B854" s="54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</row>
    <row r="855" customFormat="false" ht="15.75" hidden="false" customHeight="true" outlineLevel="0" collapsed="false">
      <c r="A855" s="53"/>
      <c r="B855" s="54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</row>
    <row r="856" customFormat="false" ht="15.75" hidden="false" customHeight="true" outlineLevel="0" collapsed="false">
      <c r="A856" s="53"/>
      <c r="B856" s="54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</row>
    <row r="857" customFormat="false" ht="15.75" hidden="false" customHeight="true" outlineLevel="0" collapsed="false">
      <c r="A857" s="53"/>
      <c r="B857" s="54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</row>
    <row r="858" customFormat="false" ht="15.75" hidden="false" customHeight="true" outlineLevel="0" collapsed="false">
      <c r="A858" s="53"/>
      <c r="B858" s="54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</row>
    <row r="859" customFormat="false" ht="15.75" hidden="false" customHeight="true" outlineLevel="0" collapsed="false">
      <c r="A859" s="53"/>
      <c r="B859" s="54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</row>
    <row r="860" customFormat="false" ht="15.75" hidden="false" customHeight="true" outlineLevel="0" collapsed="false">
      <c r="A860" s="53"/>
      <c r="B860" s="54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</row>
    <row r="861" customFormat="false" ht="15.75" hidden="false" customHeight="true" outlineLevel="0" collapsed="false">
      <c r="A861" s="53"/>
      <c r="B861" s="54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</row>
    <row r="862" customFormat="false" ht="15.75" hidden="false" customHeight="true" outlineLevel="0" collapsed="false">
      <c r="A862" s="53"/>
      <c r="B862" s="54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</row>
    <row r="863" customFormat="false" ht="15.75" hidden="false" customHeight="true" outlineLevel="0" collapsed="false">
      <c r="A863" s="53"/>
      <c r="B863" s="54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</row>
    <row r="864" customFormat="false" ht="15.75" hidden="false" customHeight="true" outlineLevel="0" collapsed="false">
      <c r="A864" s="53"/>
      <c r="B864" s="54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</row>
    <row r="865" customFormat="false" ht="15.75" hidden="false" customHeight="true" outlineLevel="0" collapsed="false">
      <c r="A865" s="53"/>
      <c r="B865" s="54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</row>
    <row r="866" customFormat="false" ht="15.75" hidden="false" customHeight="true" outlineLevel="0" collapsed="false">
      <c r="A866" s="53"/>
      <c r="B866" s="54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</row>
    <row r="867" customFormat="false" ht="15.75" hidden="false" customHeight="true" outlineLevel="0" collapsed="false">
      <c r="A867" s="53"/>
      <c r="B867" s="54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</row>
    <row r="868" customFormat="false" ht="15.75" hidden="false" customHeight="true" outlineLevel="0" collapsed="false">
      <c r="A868" s="53"/>
      <c r="B868" s="54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</row>
    <row r="869" customFormat="false" ht="15.75" hidden="false" customHeight="true" outlineLevel="0" collapsed="false">
      <c r="A869" s="53"/>
      <c r="B869" s="54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</row>
    <row r="870" customFormat="false" ht="15.75" hidden="false" customHeight="true" outlineLevel="0" collapsed="false">
      <c r="A870" s="53"/>
      <c r="B870" s="54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</row>
    <row r="871" customFormat="false" ht="15.75" hidden="false" customHeight="true" outlineLevel="0" collapsed="false">
      <c r="A871" s="53"/>
      <c r="B871" s="54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</row>
    <row r="872" customFormat="false" ht="15.75" hidden="false" customHeight="true" outlineLevel="0" collapsed="false">
      <c r="A872" s="53"/>
      <c r="B872" s="54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</row>
    <row r="873" customFormat="false" ht="15.75" hidden="false" customHeight="true" outlineLevel="0" collapsed="false">
      <c r="A873" s="53"/>
      <c r="B873" s="54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</row>
    <row r="874" customFormat="false" ht="15.75" hidden="false" customHeight="true" outlineLevel="0" collapsed="false">
      <c r="A874" s="53"/>
      <c r="B874" s="54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</row>
    <row r="875" customFormat="false" ht="15.75" hidden="false" customHeight="true" outlineLevel="0" collapsed="false">
      <c r="A875" s="53"/>
      <c r="B875" s="54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</row>
    <row r="876" customFormat="false" ht="15.75" hidden="false" customHeight="true" outlineLevel="0" collapsed="false">
      <c r="A876" s="53"/>
      <c r="B876" s="54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</row>
    <row r="877" customFormat="false" ht="15.75" hidden="false" customHeight="true" outlineLevel="0" collapsed="false">
      <c r="A877" s="53"/>
      <c r="B877" s="54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</row>
    <row r="878" customFormat="false" ht="15.75" hidden="false" customHeight="true" outlineLevel="0" collapsed="false">
      <c r="A878" s="53"/>
      <c r="B878" s="54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</row>
    <row r="879" customFormat="false" ht="15.75" hidden="false" customHeight="true" outlineLevel="0" collapsed="false">
      <c r="A879" s="53"/>
      <c r="B879" s="54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</row>
    <row r="880" customFormat="false" ht="15.75" hidden="false" customHeight="true" outlineLevel="0" collapsed="false">
      <c r="A880" s="53"/>
      <c r="B880" s="54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</row>
    <row r="881" customFormat="false" ht="15.75" hidden="false" customHeight="true" outlineLevel="0" collapsed="false">
      <c r="A881" s="53"/>
      <c r="B881" s="54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</row>
    <row r="882" customFormat="false" ht="15.75" hidden="false" customHeight="true" outlineLevel="0" collapsed="false">
      <c r="A882" s="53"/>
      <c r="B882" s="54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</row>
    <row r="883" customFormat="false" ht="15.75" hidden="false" customHeight="true" outlineLevel="0" collapsed="false">
      <c r="A883" s="53"/>
      <c r="B883" s="54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</row>
    <row r="884" customFormat="false" ht="15.75" hidden="false" customHeight="true" outlineLevel="0" collapsed="false">
      <c r="A884" s="53"/>
      <c r="B884" s="54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</row>
    <row r="885" customFormat="false" ht="15.75" hidden="false" customHeight="true" outlineLevel="0" collapsed="false">
      <c r="A885" s="53"/>
      <c r="B885" s="54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</row>
    <row r="886" customFormat="false" ht="15.75" hidden="false" customHeight="true" outlineLevel="0" collapsed="false">
      <c r="A886" s="53"/>
      <c r="B886" s="54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</row>
    <row r="887" customFormat="false" ht="15.75" hidden="false" customHeight="true" outlineLevel="0" collapsed="false">
      <c r="A887" s="53"/>
      <c r="B887" s="54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</row>
    <row r="888" customFormat="false" ht="15.75" hidden="false" customHeight="true" outlineLevel="0" collapsed="false">
      <c r="A888" s="53"/>
      <c r="B888" s="54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</row>
    <row r="889" customFormat="false" ht="15.75" hidden="false" customHeight="true" outlineLevel="0" collapsed="false">
      <c r="A889" s="53"/>
      <c r="B889" s="54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</row>
    <row r="890" customFormat="false" ht="15.75" hidden="false" customHeight="true" outlineLevel="0" collapsed="false">
      <c r="A890" s="53"/>
      <c r="B890" s="54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</row>
    <row r="891" customFormat="false" ht="15.75" hidden="false" customHeight="true" outlineLevel="0" collapsed="false">
      <c r="A891" s="53"/>
      <c r="B891" s="54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</row>
    <row r="892" customFormat="false" ht="15.75" hidden="false" customHeight="true" outlineLevel="0" collapsed="false">
      <c r="A892" s="53"/>
      <c r="B892" s="54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</row>
    <row r="893" customFormat="false" ht="15.75" hidden="false" customHeight="true" outlineLevel="0" collapsed="false">
      <c r="A893" s="53"/>
      <c r="B893" s="54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</row>
    <row r="894" customFormat="false" ht="15.75" hidden="false" customHeight="true" outlineLevel="0" collapsed="false">
      <c r="A894" s="53"/>
      <c r="B894" s="54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</row>
    <row r="895" customFormat="false" ht="15.75" hidden="false" customHeight="true" outlineLevel="0" collapsed="false">
      <c r="A895" s="53"/>
      <c r="B895" s="54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</row>
    <row r="896" customFormat="false" ht="15.75" hidden="false" customHeight="true" outlineLevel="0" collapsed="false">
      <c r="A896" s="53"/>
      <c r="B896" s="54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</row>
    <row r="897" customFormat="false" ht="15.75" hidden="false" customHeight="true" outlineLevel="0" collapsed="false">
      <c r="A897" s="53"/>
      <c r="B897" s="54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</row>
    <row r="898" customFormat="false" ht="15.75" hidden="false" customHeight="true" outlineLevel="0" collapsed="false">
      <c r="A898" s="53"/>
      <c r="B898" s="54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</row>
    <row r="899" customFormat="false" ht="15.75" hidden="false" customHeight="true" outlineLevel="0" collapsed="false">
      <c r="A899" s="53"/>
      <c r="B899" s="54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</row>
    <row r="900" customFormat="false" ht="15.75" hidden="false" customHeight="true" outlineLevel="0" collapsed="false">
      <c r="A900" s="53"/>
      <c r="B900" s="54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</row>
    <row r="901" customFormat="false" ht="15.75" hidden="false" customHeight="true" outlineLevel="0" collapsed="false">
      <c r="A901" s="53"/>
      <c r="B901" s="54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</row>
    <row r="902" customFormat="false" ht="15.75" hidden="false" customHeight="true" outlineLevel="0" collapsed="false">
      <c r="A902" s="53"/>
      <c r="B902" s="54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</row>
    <row r="903" customFormat="false" ht="15.75" hidden="false" customHeight="true" outlineLevel="0" collapsed="false">
      <c r="A903" s="53"/>
      <c r="B903" s="54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</row>
    <row r="904" customFormat="false" ht="15.75" hidden="false" customHeight="true" outlineLevel="0" collapsed="false">
      <c r="A904" s="53"/>
      <c r="B904" s="54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</row>
    <row r="905" customFormat="false" ht="15.75" hidden="false" customHeight="true" outlineLevel="0" collapsed="false">
      <c r="A905" s="53"/>
      <c r="B905" s="54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</row>
    <row r="906" customFormat="false" ht="15.75" hidden="false" customHeight="true" outlineLevel="0" collapsed="false">
      <c r="A906" s="53"/>
      <c r="B906" s="54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</row>
    <row r="907" customFormat="false" ht="15.75" hidden="false" customHeight="true" outlineLevel="0" collapsed="false">
      <c r="A907" s="53"/>
      <c r="B907" s="54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</row>
    <row r="908" customFormat="false" ht="15.75" hidden="false" customHeight="true" outlineLevel="0" collapsed="false">
      <c r="A908" s="53"/>
      <c r="B908" s="54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</row>
    <row r="909" customFormat="false" ht="15.75" hidden="false" customHeight="true" outlineLevel="0" collapsed="false">
      <c r="A909" s="53"/>
      <c r="B909" s="54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</row>
    <row r="910" customFormat="false" ht="15.75" hidden="false" customHeight="true" outlineLevel="0" collapsed="false">
      <c r="A910" s="53"/>
      <c r="B910" s="54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</row>
    <row r="911" customFormat="false" ht="15.75" hidden="false" customHeight="true" outlineLevel="0" collapsed="false">
      <c r="A911" s="53"/>
      <c r="B911" s="54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</row>
    <row r="912" customFormat="false" ht="15.75" hidden="false" customHeight="true" outlineLevel="0" collapsed="false">
      <c r="A912" s="53"/>
      <c r="B912" s="54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</row>
    <row r="913" customFormat="false" ht="15.75" hidden="false" customHeight="true" outlineLevel="0" collapsed="false">
      <c r="A913" s="53"/>
      <c r="B913" s="54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</row>
    <row r="914" customFormat="false" ht="15.75" hidden="false" customHeight="true" outlineLevel="0" collapsed="false">
      <c r="A914" s="53"/>
      <c r="B914" s="54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</row>
    <row r="915" customFormat="false" ht="15.75" hidden="false" customHeight="true" outlineLevel="0" collapsed="false">
      <c r="A915" s="53"/>
      <c r="B915" s="54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</row>
    <row r="916" customFormat="false" ht="15.75" hidden="false" customHeight="true" outlineLevel="0" collapsed="false">
      <c r="A916" s="53"/>
      <c r="B916" s="54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</row>
    <row r="917" customFormat="false" ht="15.75" hidden="false" customHeight="true" outlineLevel="0" collapsed="false">
      <c r="A917" s="53"/>
      <c r="B917" s="54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</row>
    <row r="918" customFormat="false" ht="15.75" hidden="false" customHeight="true" outlineLevel="0" collapsed="false">
      <c r="A918" s="53"/>
      <c r="B918" s="54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</row>
    <row r="919" customFormat="false" ht="15.75" hidden="false" customHeight="true" outlineLevel="0" collapsed="false">
      <c r="A919" s="53"/>
      <c r="B919" s="54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</row>
    <row r="920" customFormat="false" ht="15.75" hidden="false" customHeight="true" outlineLevel="0" collapsed="false">
      <c r="A920" s="53"/>
      <c r="B920" s="54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</row>
    <row r="921" customFormat="false" ht="15.75" hidden="false" customHeight="true" outlineLevel="0" collapsed="false">
      <c r="A921" s="53"/>
      <c r="B921" s="54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</row>
    <row r="922" customFormat="false" ht="15.75" hidden="false" customHeight="true" outlineLevel="0" collapsed="false">
      <c r="A922" s="53"/>
      <c r="B922" s="54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</row>
    <row r="923" customFormat="false" ht="15.75" hidden="false" customHeight="true" outlineLevel="0" collapsed="false">
      <c r="A923" s="53"/>
      <c r="B923" s="54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</row>
    <row r="924" customFormat="false" ht="15.75" hidden="false" customHeight="true" outlineLevel="0" collapsed="false">
      <c r="A924" s="53"/>
      <c r="B924" s="54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</row>
    <row r="925" customFormat="false" ht="15.75" hidden="false" customHeight="true" outlineLevel="0" collapsed="false">
      <c r="A925" s="53"/>
      <c r="B925" s="54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</row>
    <row r="926" customFormat="false" ht="15.75" hidden="false" customHeight="true" outlineLevel="0" collapsed="false">
      <c r="A926" s="53"/>
      <c r="B926" s="54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</row>
    <row r="927" customFormat="false" ht="15.75" hidden="false" customHeight="true" outlineLevel="0" collapsed="false">
      <c r="A927" s="53"/>
      <c r="B927" s="54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</row>
    <row r="928" customFormat="false" ht="15.75" hidden="false" customHeight="true" outlineLevel="0" collapsed="false">
      <c r="A928" s="53"/>
      <c r="B928" s="54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</row>
    <row r="929" customFormat="false" ht="15.75" hidden="false" customHeight="true" outlineLevel="0" collapsed="false">
      <c r="A929" s="53"/>
      <c r="B929" s="54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</row>
    <row r="930" customFormat="false" ht="15.75" hidden="false" customHeight="true" outlineLevel="0" collapsed="false">
      <c r="A930" s="53"/>
      <c r="B930" s="54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</row>
    <row r="931" customFormat="false" ht="15.75" hidden="false" customHeight="true" outlineLevel="0" collapsed="false">
      <c r="A931" s="53"/>
      <c r="B931" s="54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</row>
    <row r="932" customFormat="false" ht="15.75" hidden="false" customHeight="true" outlineLevel="0" collapsed="false">
      <c r="A932" s="53"/>
      <c r="B932" s="54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</row>
    <row r="933" customFormat="false" ht="15.75" hidden="false" customHeight="true" outlineLevel="0" collapsed="false">
      <c r="A933" s="53"/>
      <c r="B933" s="54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</row>
    <row r="934" customFormat="false" ht="15.75" hidden="false" customHeight="true" outlineLevel="0" collapsed="false">
      <c r="A934" s="53"/>
      <c r="B934" s="54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</row>
    <row r="935" customFormat="false" ht="15.75" hidden="false" customHeight="true" outlineLevel="0" collapsed="false">
      <c r="A935" s="53"/>
      <c r="B935" s="54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</row>
    <row r="936" customFormat="false" ht="15.75" hidden="false" customHeight="true" outlineLevel="0" collapsed="false">
      <c r="A936" s="53"/>
      <c r="B936" s="54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</row>
    <row r="937" customFormat="false" ht="15.75" hidden="false" customHeight="true" outlineLevel="0" collapsed="false">
      <c r="A937" s="53"/>
      <c r="B937" s="54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</row>
    <row r="938" customFormat="false" ht="15.75" hidden="false" customHeight="true" outlineLevel="0" collapsed="false">
      <c r="A938" s="53"/>
      <c r="B938" s="54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</row>
    <row r="939" customFormat="false" ht="15.75" hidden="false" customHeight="true" outlineLevel="0" collapsed="false">
      <c r="A939" s="53"/>
      <c r="B939" s="54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</row>
    <row r="940" customFormat="false" ht="15.75" hidden="false" customHeight="true" outlineLevel="0" collapsed="false">
      <c r="A940" s="53"/>
      <c r="B940" s="54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</row>
    <row r="941" customFormat="false" ht="15.75" hidden="false" customHeight="true" outlineLevel="0" collapsed="false">
      <c r="A941" s="53"/>
      <c r="B941" s="54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</row>
    <row r="942" customFormat="false" ht="15.75" hidden="false" customHeight="true" outlineLevel="0" collapsed="false">
      <c r="A942" s="53"/>
      <c r="B942" s="54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</row>
    <row r="943" customFormat="false" ht="15.75" hidden="false" customHeight="true" outlineLevel="0" collapsed="false">
      <c r="A943" s="53"/>
      <c r="B943" s="54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</row>
    <row r="944" customFormat="false" ht="15.75" hidden="false" customHeight="true" outlineLevel="0" collapsed="false">
      <c r="A944" s="53"/>
      <c r="B944" s="54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</row>
    <row r="945" customFormat="false" ht="15.75" hidden="false" customHeight="true" outlineLevel="0" collapsed="false">
      <c r="A945" s="53"/>
      <c r="B945" s="54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</row>
    <row r="946" customFormat="false" ht="15.75" hidden="false" customHeight="true" outlineLevel="0" collapsed="false">
      <c r="A946" s="53"/>
      <c r="B946" s="54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</row>
    <row r="947" customFormat="false" ht="15.75" hidden="false" customHeight="true" outlineLevel="0" collapsed="false">
      <c r="A947" s="53"/>
      <c r="B947" s="54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</row>
    <row r="948" customFormat="false" ht="15.75" hidden="false" customHeight="true" outlineLevel="0" collapsed="false">
      <c r="A948" s="53"/>
      <c r="B948" s="54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</row>
    <row r="949" customFormat="false" ht="15.75" hidden="false" customHeight="true" outlineLevel="0" collapsed="false">
      <c r="A949" s="53"/>
      <c r="B949" s="54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</row>
    <row r="950" customFormat="false" ht="15.75" hidden="false" customHeight="true" outlineLevel="0" collapsed="false">
      <c r="A950" s="53"/>
      <c r="B950" s="54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</row>
    <row r="951" customFormat="false" ht="15.75" hidden="false" customHeight="true" outlineLevel="0" collapsed="false">
      <c r="A951" s="53"/>
      <c r="B951" s="54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</row>
    <row r="952" customFormat="false" ht="15.75" hidden="false" customHeight="true" outlineLevel="0" collapsed="false">
      <c r="A952" s="53"/>
      <c r="B952" s="54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</row>
    <row r="953" customFormat="false" ht="15.75" hidden="false" customHeight="true" outlineLevel="0" collapsed="false">
      <c r="A953" s="53"/>
      <c r="B953" s="54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</row>
    <row r="954" customFormat="false" ht="15.75" hidden="false" customHeight="true" outlineLevel="0" collapsed="false">
      <c r="A954" s="53"/>
      <c r="B954" s="54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</row>
    <row r="955" customFormat="false" ht="15.75" hidden="false" customHeight="true" outlineLevel="0" collapsed="false">
      <c r="A955" s="53"/>
      <c r="B955" s="54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</row>
    <row r="956" customFormat="false" ht="15.75" hidden="false" customHeight="true" outlineLevel="0" collapsed="false">
      <c r="A956" s="53"/>
      <c r="B956" s="54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</row>
    <row r="957" customFormat="false" ht="15.75" hidden="false" customHeight="true" outlineLevel="0" collapsed="false">
      <c r="A957" s="53"/>
      <c r="B957" s="54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</row>
    <row r="958" customFormat="false" ht="15.75" hidden="false" customHeight="true" outlineLevel="0" collapsed="false">
      <c r="A958" s="53"/>
      <c r="B958" s="54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</row>
    <row r="959" customFormat="false" ht="15.75" hidden="false" customHeight="true" outlineLevel="0" collapsed="false">
      <c r="A959" s="53"/>
      <c r="B959" s="54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</row>
    <row r="960" customFormat="false" ht="15.75" hidden="false" customHeight="true" outlineLevel="0" collapsed="false">
      <c r="A960" s="53"/>
      <c r="B960" s="54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</row>
    <row r="961" customFormat="false" ht="15.75" hidden="false" customHeight="true" outlineLevel="0" collapsed="false">
      <c r="A961" s="53"/>
      <c r="B961" s="54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</row>
    <row r="962" customFormat="false" ht="15.75" hidden="false" customHeight="true" outlineLevel="0" collapsed="false">
      <c r="A962" s="53"/>
      <c r="B962" s="54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</row>
    <row r="963" customFormat="false" ht="15.75" hidden="false" customHeight="true" outlineLevel="0" collapsed="false">
      <c r="A963" s="53"/>
      <c r="B963" s="54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</row>
    <row r="964" customFormat="false" ht="15.75" hidden="false" customHeight="true" outlineLevel="0" collapsed="false">
      <c r="A964" s="53"/>
      <c r="B964" s="54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</row>
    <row r="965" customFormat="false" ht="15.75" hidden="false" customHeight="true" outlineLevel="0" collapsed="false">
      <c r="A965" s="53"/>
      <c r="B965" s="54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</row>
    <row r="966" customFormat="false" ht="15.75" hidden="false" customHeight="true" outlineLevel="0" collapsed="false">
      <c r="A966" s="53"/>
      <c r="B966" s="54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</row>
    <row r="967" customFormat="false" ht="15.75" hidden="false" customHeight="true" outlineLevel="0" collapsed="false">
      <c r="A967" s="53"/>
      <c r="B967" s="54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</row>
    <row r="968" customFormat="false" ht="15.75" hidden="false" customHeight="true" outlineLevel="0" collapsed="false">
      <c r="A968" s="53"/>
      <c r="B968" s="54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</row>
    <row r="969" customFormat="false" ht="15.75" hidden="false" customHeight="true" outlineLevel="0" collapsed="false">
      <c r="A969" s="53"/>
      <c r="B969" s="54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</row>
    <row r="970" customFormat="false" ht="15.75" hidden="false" customHeight="true" outlineLevel="0" collapsed="false">
      <c r="A970" s="53"/>
      <c r="B970" s="54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</row>
    <row r="971" customFormat="false" ht="15.75" hidden="false" customHeight="true" outlineLevel="0" collapsed="false">
      <c r="A971" s="53"/>
      <c r="B971" s="54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</row>
    <row r="972" customFormat="false" ht="15.75" hidden="false" customHeight="true" outlineLevel="0" collapsed="false">
      <c r="A972" s="53"/>
      <c r="B972" s="54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</row>
    <row r="973" customFormat="false" ht="15.75" hidden="false" customHeight="true" outlineLevel="0" collapsed="false">
      <c r="A973" s="53"/>
      <c r="B973" s="54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</row>
    <row r="974" customFormat="false" ht="15.75" hidden="false" customHeight="true" outlineLevel="0" collapsed="false">
      <c r="A974" s="53"/>
      <c r="B974" s="54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</row>
    <row r="975" customFormat="false" ht="15.75" hidden="false" customHeight="true" outlineLevel="0" collapsed="false">
      <c r="A975" s="53"/>
      <c r="B975" s="54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</row>
    <row r="976" customFormat="false" ht="15.75" hidden="false" customHeight="true" outlineLevel="0" collapsed="false">
      <c r="A976" s="53"/>
      <c r="B976" s="54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</row>
    <row r="977" customFormat="false" ht="15.75" hidden="false" customHeight="true" outlineLevel="0" collapsed="false">
      <c r="A977" s="53"/>
      <c r="B977" s="54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</row>
    <row r="978" customFormat="false" ht="15.75" hidden="false" customHeight="true" outlineLevel="0" collapsed="false">
      <c r="A978" s="53"/>
      <c r="B978" s="54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</row>
    <row r="979" customFormat="false" ht="15.75" hidden="false" customHeight="true" outlineLevel="0" collapsed="false">
      <c r="A979" s="53"/>
      <c r="B979" s="54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</row>
    <row r="980" customFormat="false" ht="15.75" hidden="false" customHeight="true" outlineLevel="0" collapsed="false">
      <c r="A980" s="53"/>
      <c r="B980" s="54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</row>
    <row r="981" customFormat="false" ht="15.75" hidden="false" customHeight="true" outlineLevel="0" collapsed="false">
      <c r="A981" s="53"/>
      <c r="B981" s="54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</row>
    <row r="982" customFormat="false" ht="15.75" hidden="false" customHeight="true" outlineLevel="0" collapsed="false">
      <c r="A982" s="53"/>
      <c r="B982" s="54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</row>
    <row r="983" customFormat="false" ht="15.75" hidden="false" customHeight="true" outlineLevel="0" collapsed="false">
      <c r="A983" s="53"/>
      <c r="B983" s="54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</row>
    <row r="984" customFormat="false" ht="15.75" hidden="false" customHeight="true" outlineLevel="0" collapsed="false">
      <c r="A984" s="53"/>
      <c r="B984" s="54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</row>
    <row r="985" customFormat="false" ht="15.75" hidden="false" customHeight="true" outlineLevel="0" collapsed="false">
      <c r="A985" s="53"/>
      <c r="B985" s="54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</row>
    <row r="986" customFormat="false" ht="15.75" hidden="false" customHeight="true" outlineLevel="0" collapsed="false">
      <c r="A986" s="53"/>
      <c r="B986" s="54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</row>
    <row r="987" customFormat="false" ht="15.75" hidden="false" customHeight="true" outlineLevel="0" collapsed="false">
      <c r="A987" s="53"/>
      <c r="B987" s="54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</row>
    <row r="988" customFormat="false" ht="15.75" hidden="false" customHeight="true" outlineLevel="0" collapsed="false">
      <c r="A988" s="53"/>
      <c r="B988" s="54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</row>
    <row r="989" customFormat="false" ht="15.75" hidden="false" customHeight="true" outlineLevel="0" collapsed="false">
      <c r="A989" s="53"/>
      <c r="B989" s="54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</row>
    <row r="990" customFormat="false" ht="15.75" hidden="false" customHeight="true" outlineLevel="0" collapsed="false">
      <c r="A990" s="53"/>
      <c r="B990" s="54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</row>
    <row r="991" customFormat="false" ht="15.75" hidden="false" customHeight="true" outlineLevel="0" collapsed="false">
      <c r="A991" s="53"/>
      <c r="B991" s="54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</row>
    <row r="992" customFormat="false" ht="15.75" hidden="false" customHeight="true" outlineLevel="0" collapsed="false">
      <c r="A992" s="53"/>
      <c r="B992" s="54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</row>
    <row r="993" customFormat="false" ht="15.75" hidden="false" customHeight="true" outlineLevel="0" collapsed="false">
      <c r="A993" s="53"/>
      <c r="B993" s="54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</row>
    <row r="994" customFormat="false" ht="15.75" hidden="false" customHeight="true" outlineLevel="0" collapsed="false">
      <c r="A994" s="53"/>
      <c r="B994" s="54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</row>
    <row r="995" customFormat="false" ht="15.75" hidden="false" customHeight="true" outlineLevel="0" collapsed="false">
      <c r="A995" s="53"/>
      <c r="B995" s="54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</row>
    <row r="996" customFormat="false" ht="15.75" hidden="false" customHeight="true" outlineLevel="0" collapsed="false">
      <c r="A996" s="53"/>
      <c r="B996" s="54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</row>
    <row r="997" customFormat="false" ht="15.75" hidden="false" customHeight="true" outlineLevel="0" collapsed="false">
      <c r="A997" s="53"/>
      <c r="B997" s="54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</row>
    <row r="998" customFormat="false" ht="15.75" hidden="false" customHeight="true" outlineLevel="0" collapsed="false">
      <c r="A998" s="53"/>
      <c r="B998" s="54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</row>
    <row r="999" customFormat="false" ht="15.75" hidden="false" customHeight="true" outlineLevel="0" collapsed="false">
      <c r="A999" s="53"/>
      <c r="B999" s="54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</row>
    <row r="1000" customFormat="false" ht="15.75" hidden="false" customHeight="true" outlineLevel="0" collapsed="false">
      <c r="A1000" s="53"/>
      <c r="B1000" s="54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</row>
  </sheetData>
  <mergeCells count="50">
    <mergeCell ref="B1:J1"/>
    <mergeCell ref="G3:H3"/>
    <mergeCell ref="G9:H9"/>
    <mergeCell ref="B22:B25"/>
    <mergeCell ref="C22:F23"/>
    <mergeCell ref="G22:G25"/>
    <mergeCell ref="H23:K23"/>
    <mergeCell ref="C24:F24"/>
    <mergeCell ref="H24:K24"/>
    <mergeCell ref="C25:F25"/>
    <mergeCell ref="H25:K25"/>
    <mergeCell ref="B26:B29"/>
    <mergeCell ref="C26:F27"/>
    <mergeCell ref="G26:G29"/>
    <mergeCell ref="H26:K26"/>
    <mergeCell ref="H27:K27"/>
    <mergeCell ref="C28:F28"/>
    <mergeCell ref="H28:K28"/>
    <mergeCell ref="C29:F29"/>
    <mergeCell ref="H29:K29"/>
    <mergeCell ref="B30:B33"/>
    <mergeCell ref="C30:F30"/>
    <mergeCell ref="G30:G33"/>
    <mergeCell ref="H30:K30"/>
    <mergeCell ref="C31:F31"/>
    <mergeCell ref="H31:K31"/>
    <mergeCell ref="C32:F32"/>
    <mergeCell ref="H32:K32"/>
    <mergeCell ref="C33:F33"/>
    <mergeCell ref="H33:K33"/>
    <mergeCell ref="B34:B36"/>
    <mergeCell ref="C34:F34"/>
    <mergeCell ref="G34:G36"/>
    <mergeCell ref="H34:K34"/>
    <mergeCell ref="C35:F35"/>
    <mergeCell ref="H35:K35"/>
    <mergeCell ref="C36:F36"/>
    <mergeCell ref="H36:K36"/>
    <mergeCell ref="B37:B39"/>
    <mergeCell ref="C37:F37"/>
    <mergeCell ref="G37:G39"/>
    <mergeCell ref="H37:K37"/>
    <mergeCell ref="C38:F38"/>
    <mergeCell ref="H38:K38"/>
    <mergeCell ref="C39:F39"/>
    <mergeCell ref="H39:K39"/>
    <mergeCell ref="B40:B42"/>
    <mergeCell ref="C40:F40"/>
    <mergeCell ref="C41:F41"/>
    <mergeCell ref="C42:F42"/>
  </mergeCells>
  <printOptions headings="false" gridLines="false" gridLinesSet="true" horizontalCentered="true" verticalCentered="true"/>
  <pageMargins left="0" right="0" top="0" bottom="0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2011-09-28T11:13:30Z</dcterms:created>
  <dc:creator>at00521</dc:creator>
  <dc:description/>
  <dc:language>de-DE</dc:language>
  <cp:lastModifiedBy/>
  <dcterms:modified xsi:type="dcterms:W3CDTF">2024-03-30T22:17:07Z</dcterms:modified>
  <cp:revision>1</cp:revision>
  <dc:subject/>
  <dc:title/>
</cp:coreProperties>
</file>